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k\Documents\I&amp;I in drugi prevozi\mestni 2018\mar18-gradiva za razpis-rekonstrukcija postajališč\jun19-JN-rekonstrukcija postajališč\jun19-popisi del-RD\"/>
    </mc:Choice>
  </mc:AlternateContent>
  <bookViews>
    <workbookView xWindow="-15" yWindow="-15" windowWidth="12615" windowHeight="12345" tabRatio="776" activeTab="6"/>
  </bookViews>
  <sheets>
    <sheet name="REKAP." sheetId="7" r:id="rId1"/>
    <sheet name="I PDD" sheetId="1" r:id="rId2"/>
    <sheet name="II ZEM.DELA" sheetId="2" r:id="rId3"/>
    <sheet name="III VOZ.KON." sheetId="3" r:id="rId4"/>
    <sheet name="IV ODVODNJAVANJE" sheetId="8" r:id="rId5"/>
    <sheet name="V. OBRTNIŠKA DELA" sheetId="9" r:id="rId6"/>
    <sheet name="VI OPREMA" sheetId="6" r:id="rId7"/>
  </sheets>
  <definedNames>
    <definedName name="_xlnm.Print_Area" localSheetId="1">'I PDD'!$A$1:$L$72</definedName>
    <definedName name="_xlnm.Print_Area" localSheetId="2">'II ZEM.DELA'!$A$1:$M$29</definedName>
    <definedName name="_xlnm.Print_Area" localSheetId="3">'III VOZ.KON.'!$A$1:$M$59</definedName>
    <definedName name="_xlnm.Print_Area" localSheetId="4">'IV ODVODNJAVANJE'!$A$1:$J$13</definedName>
    <definedName name="_xlnm.Print_Area" localSheetId="0">'REKAP.'!$A$1:$L$36</definedName>
    <definedName name="_xlnm.Print_Area" localSheetId="5">'V. OBRTNIŠKA DELA'!$A$1:$J$62</definedName>
    <definedName name="_xlnm.Print_Area" localSheetId="6">'VI OPREMA'!$A$1:$M$45</definedName>
  </definedNames>
  <calcPr calcId="162913" concurrentCalc="0"/>
</workbook>
</file>

<file path=xl/calcChain.xml><?xml version="1.0" encoding="utf-8"?>
<calcChain xmlns="http://schemas.openxmlformats.org/spreadsheetml/2006/main">
  <c r="I7" i="9" l="1"/>
  <c r="I12" i="9"/>
  <c r="I22" i="9"/>
  <c r="I26" i="9"/>
  <c r="I32" i="9"/>
  <c r="I36" i="9"/>
  <c r="I40" i="9"/>
  <c r="I45" i="9"/>
  <c r="I49" i="9"/>
  <c r="I53" i="9"/>
  <c r="I57" i="9"/>
  <c r="I60" i="9"/>
  <c r="I62" i="9"/>
  <c r="L8" i="2"/>
  <c r="L12" i="2"/>
  <c r="L17" i="2"/>
  <c r="L21" i="2"/>
  <c r="L29" i="2"/>
  <c r="K21" i="2"/>
  <c r="K17" i="2"/>
  <c r="L34" i="6"/>
  <c r="K45" i="1"/>
  <c r="J43" i="1"/>
  <c r="K53" i="1"/>
  <c r="J51" i="1"/>
  <c r="K28" i="1"/>
  <c r="L47" i="3"/>
  <c r="K47" i="3"/>
  <c r="K37" i="1"/>
  <c r="K57" i="1"/>
  <c r="K10" i="1"/>
  <c r="K14" i="1"/>
  <c r="K67" i="1"/>
  <c r="K64" i="1"/>
  <c r="K61" i="1"/>
  <c r="K17" i="1"/>
  <c r="K24" i="1"/>
  <c r="K32" i="1"/>
  <c r="K41" i="1"/>
  <c r="K49" i="1"/>
  <c r="K20" i="1"/>
  <c r="K72" i="1"/>
  <c r="L10" i="3"/>
  <c r="L17" i="3"/>
  <c r="L23" i="3"/>
  <c r="L35" i="3"/>
  <c r="L29" i="3"/>
  <c r="L39" i="3"/>
  <c r="L43" i="3"/>
  <c r="L52" i="3"/>
  <c r="L56" i="3"/>
  <c r="L59" i="3"/>
  <c r="I10" i="8"/>
  <c r="I13" i="8"/>
  <c r="L7" i="6"/>
  <c r="L11" i="6"/>
  <c r="L17" i="6"/>
  <c r="L23" i="6"/>
  <c r="L30" i="6"/>
  <c r="L38" i="6"/>
  <c r="L42" i="6"/>
  <c r="L45" i="6"/>
  <c r="J18" i="7"/>
  <c r="J31" i="7"/>
  <c r="K17" i="3"/>
  <c r="K11" i="6"/>
  <c r="K56" i="3"/>
  <c r="K17" i="6"/>
  <c r="J59" i="1"/>
  <c r="K35" i="3"/>
  <c r="K29" i="3"/>
  <c r="K23" i="3"/>
  <c r="K10" i="3"/>
  <c r="K39" i="3"/>
  <c r="K43" i="3"/>
  <c r="J10" i="1"/>
  <c r="J14" i="1"/>
  <c r="J47" i="1"/>
  <c r="J63" i="1"/>
  <c r="K8" i="2"/>
  <c r="K12" i="2"/>
  <c r="K52" i="3"/>
  <c r="K7" i="6"/>
  <c r="G33" i="7"/>
  <c r="K45" i="6"/>
  <c r="G14" i="7"/>
  <c r="K59" i="3"/>
  <c r="G10" i="7"/>
  <c r="K29" i="2"/>
  <c r="G8" i="7"/>
  <c r="J70" i="1"/>
  <c r="G6" i="7"/>
  <c r="G18" i="7"/>
  <c r="J33" i="7"/>
</calcChain>
</file>

<file path=xl/sharedStrings.xml><?xml version="1.0" encoding="utf-8"?>
<sst xmlns="http://schemas.openxmlformats.org/spreadsheetml/2006/main" count="209" uniqueCount="133">
  <si>
    <t>m</t>
  </si>
  <si>
    <t>I PREDDELA SKUPAJ:</t>
  </si>
  <si>
    <t>m3</t>
  </si>
  <si>
    <t>m2</t>
  </si>
  <si>
    <t>II ZEMELJSKA DELA SKUPAJ:</t>
  </si>
  <si>
    <t>II ZMELJSKA DELA SKUPAJ:</t>
  </si>
  <si>
    <t>m1</t>
  </si>
  <si>
    <t>VOZI[^NE KONSTRUKCIJE SKUPAJ:</t>
  </si>
  <si>
    <t>SIT</t>
  </si>
  <si>
    <t>SKUPAJ</t>
  </si>
  <si>
    <t>II.  ZEMELJSKA DELA</t>
  </si>
  <si>
    <t>I.  PREDDELA</t>
  </si>
  <si>
    <t>III.  VOZIŠČNA KONSTRUKCIJA</t>
  </si>
  <si>
    <t>Km</t>
  </si>
  <si>
    <t>I. PREDDELA</t>
  </si>
  <si>
    <t>I. PREDDELA SKUPAJ:</t>
  </si>
  <si>
    <t xml:space="preserve">II. ZEMELJSKA DELA            </t>
  </si>
  <si>
    <t>II. ZEMELJSKA DELA SKUPAJ:</t>
  </si>
  <si>
    <t>III. VOZIŠČNE KONSTRUKCIJE SKUPAJ:</t>
  </si>
  <si>
    <t>12 211</t>
  </si>
  <si>
    <t>12 322</t>
  </si>
  <si>
    <t>*</t>
  </si>
  <si>
    <t>kos</t>
  </si>
  <si>
    <t>32 265</t>
  </si>
  <si>
    <t>35 214</t>
  </si>
  <si>
    <t>35 232</t>
  </si>
  <si>
    <t>61 121</t>
  </si>
  <si>
    <t>kg</t>
  </si>
  <si>
    <t>ur</t>
  </si>
  <si>
    <t>€</t>
  </si>
  <si>
    <t>35 235</t>
  </si>
  <si>
    <t>IV. OPREMA CESTE SKUPAJ:</t>
  </si>
  <si>
    <t>32 283</t>
  </si>
  <si>
    <t>43 232</t>
  </si>
  <si>
    <t>PREDRAČUN - CESTNI DEL</t>
  </si>
  <si>
    <t>ocena</t>
  </si>
  <si>
    <t>VI. GRADBENO OBRTNIŠKA DELA SKUPAJ:</t>
  </si>
  <si>
    <t>SKUPAJ:</t>
  </si>
  <si>
    <t>31 132-2</t>
  </si>
  <si>
    <t>11 122</t>
  </si>
  <si>
    <t>11 222</t>
  </si>
  <si>
    <t>12 382</t>
  </si>
  <si>
    <t>13 111</t>
  </si>
  <si>
    <t>21 234</t>
  </si>
  <si>
    <t>21 314</t>
  </si>
  <si>
    <t>22 112</t>
  </si>
  <si>
    <t>24 117-2</t>
  </si>
  <si>
    <t>31 353</t>
  </si>
  <si>
    <t>62 243</t>
  </si>
  <si>
    <t>62 221</t>
  </si>
  <si>
    <t>62 241</t>
  </si>
  <si>
    <t xml:space="preserve">VI. OPREMA CESTE </t>
  </si>
  <si>
    <t>V. GRADBENO OBRTNIŠKA DELA</t>
  </si>
  <si>
    <t>VI. OPREMA CESTE</t>
  </si>
  <si>
    <t>V. GRADBENA in OBRTNIŠKA DELA</t>
  </si>
  <si>
    <t>Nepredvidena dela, 3% celotne investicije cestnega dela.</t>
  </si>
  <si>
    <t>Izdelava temelja iz cementnega betona C12/15, dolžina 80 cm, premera 20 cm, betonska cev, zasip z zemljino.</t>
  </si>
  <si>
    <t>62 223</t>
  </si>
  <si>
    <t>Doplačilo za ročno izdelavo ostalih označb na vozišču posamezna površina do 0,5 m2.</t>
  </si>
  <si>
    <t>Doplačilo za ročno izdelavo ostalih označb na vozišču posamezna površina označbe od 1,1 do 1,5 m2.</t>
  </si>
  <si>
    <t>Obnovitev in zavarovanje zakoličbe trase ostale javne ceste v gričevnatem terenu.</t>
  </si>
  <si>
    <t>Postavitev in zavarovanje prečnih profilov ostale javne ceste v gričevnatem terenu.</t>
  </si>
  <si>
    <r>
      <t xml:space="preserve">Dobava in vgraditev predfabriciranega </t>
    </r>
    <r>
      <rPr>
        <b/>
        <sz val="10"/>
        <rFont val="Arial CE"/>
        <charset val="238"/>
      </rPr>
      <t>dvignjenega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</si>
  <si>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r>
      <t xml:space="preserve">Dobava in vgraditev predfabriciranega </t>
    </r>
    <r>
      <rPr>
        <b/>
        <sz val="10"/>
        <rFont val="Arial CE"/>
        <charset val="238"/>
      </rPr>
      <t>pogreznjenega</t>
    </r>
    <r>
      <rPr>
        <sz val="10"/>
        <rFont val="Arial CE"/>
        <family val="2"/>
        <charset val="238"/>
      </rPr>
      <t xml:space="preserve"> (potopljenega)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</si>
  <si>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t>35 275</t>
  </si>
  <si>
    <r>
      <t xml:space="preserve">Dobava in vgraditev </t>
    </r>
    <r>
      <rPr>
        <b/>
        <sz val="10"/>
        <rFont val="Arial CE"/>
        <charset val="238"/>
      </rPr>
      <t>dvignjenega vtočnega</t>
    </r>
    <r>
      <rPr>
        <sz val="10"/>
        <rFont val="Arial CE"/>
        <family val="2"/>
        <charset val="238"/>
      </rPr>
      <t xml:space="preserve"> robnika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 xml:space="preserve"> iz cementnega betona.</t>
    </r>
  </si>
  <si>
    <t>79 311</t>
  </si>
  <si>
    <t>Projektantski nadzor v času gradnje.</t>
  </si>
  <si>
    <t>Ureditev planuma temeljnih tal vezljive zemljine – 3. kategorije.</t>
  </si>
  <si>
    <t>Porušitev in odstranitev asfaltne plasti v debelini od 6 do 10 cm (vozišče), vključno s prevozom in deponiranjem.</t>
  </si>
  <si>
    <t>Zavarovanje gradbišča v času gradnje s polovično zaporo prometa in usmerjanjem s semaforji.</t>
  </si>
  <si>
    <t>12 331-1</t>
  </si>
  <si>
    <t xml:space="preserve">Široki izkopi zrnate kamnine (tampon) - 3. kategorije strojno z nakladanjem in deponiranjem za kasnejšo uporabo. </t>
  </si>
  <si>
    <t>Porušitev in odstranitev robnika iz cementnega betona (15/25 cm), vključno s prevozom in deponiranjem.</t>
  </si>
  <si>
    <t>dan</t>
  </si>
  <si>
    <t>SKUPAJ z DDV ( 22%)</t>
  </si>
  <si>
    <t>IV. ODVODNJAVANJE:</t>
  </si>
  <si>
    <t>III. VOZIŠČNE KONSTRUKCIJE</t>
  </si>
  <si>
    <t>V. ODVODNJAVANJE SKUPAJ:</t>
  </si>
  <si>
    <t>12 391</t>
  </si>
  <si>
    <t>Izdelava kanalizacije iz cevi iz plastičnih mas PVC, vgrajenih na podložno plast iz cementnega betona, premera 20 cm, polno obbetonirana, v globini do 1,0 m.</t>
  </si>
  <si>
    <t>12 221</t>
  </si>
  <si>
    <t>Demontaža obvestilne table s površino do 1 m2.</t>
  </si>
  <si>
    <t>31 132-1</t>
  </si>
  <si>
    <r>
      <t xml:space="preserve">Izdelava </t>
    </r>
    <r>
      <rPr>
        <b/>
        <sz val="10"/>
        <rFont val="Arial CE"/>
        <charset val="238"/>
      </rPr>
      <t>zgornje nosilne plasti</t>
    </r>
    <r>
      <rPr>
        <sz val="10"/>
        <rFont val="Arial CE"/>
        <family val="2"/>
        <charset val="238"/>
      </rPr>
      <t xml:space="preserve"> bitumeniziranega drobljenca zrnavosi 0/22S (</t>
    </r>
    <r>
      <rPr>
        <b/>
        <sz val="10"/>
        <rFont val="Arial CE"/>
        <charset val="238"/>
      </rPr>
      <t>BD22S</t>
    </r>
    <r>
      <rPr>
        <sz val="10"/>
        <rFont val="Arial CE"/>
        <family val="2"/>
        <charset val="238"/>
      </rPr>
      <t xml:space="preserve">) skeletne strukture, s cestogradbenim bitumnom AC 22 base B50/70, A2, v debelini </t>
    </r>
    <r>
      <rPr>
        <b/>
        <sz val="10"/>
        <rFont val="Arial CE"/>
        <charset val="238"/>
      </rPr>
      <t>7 cm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iz karbonatnih kamnin</t>
    </r>
    <r>
      <rPr>
        <sz val="10"/>
        <rFont val="Arial CE"/>
        <charset val="238"/>
      </rPr>
      <t>.</t>
    </r>
  </si>
  <si>
    <r>
      <t xml:space="preserve">Izdelava </t>
    </r>
    <r>
      <rPr>
        <b/>
        <sz val="10"/>
        <rFont val="Arial CE"/>
        <charset val="238"/>
      </rPr>
      <t>obrabnozaporne plasti</t>
    </r>
    <r>
      <rPr>
        <sz val="10"/>
        <rFont val="Arial CE"/>
        <family val="2"/>
        <charset val="238"/>
      </rPr>
      <t xml:space="preserve"> iz bitumenskega betona (</t>
    </r>
    <r>
      <rPr>
        <b/>
        <sz val="10"/>
        <rFont val="Arial CE"/>
        <charset val="238"/>
      </rPr>
      <t>BB11k</t>
    </r>
    <r>
      <rPr>
        <sz val="10"/>
        <rFont val="Arial CE"/>
        <family val="2"/>
        <charset val="238"/>
      </rPr>
      <t xml:space="preserve">), s cestogradbenim bitumnom AC 11 surf B70/100, A4, v debelini </t>
    </r>
    <r>
      <rPr>
        <b/>
        <sz val="10"/>
        <rFont val="Arial CE"/>
        <charset val="238"/>
      </rPr>
      <t>5,0 cm</t>
    </r>
    <r>
      <rPr>
        <sz val="10"/>
        <rFont val="Arial CE"/>
        <family val="2"/>
        <charset val="238"/>
      </rPr>
      <t xml:space="preserve"> iz zmesi zrn 0/11 mm, iz karbonatnih kamnin, (pločnik).</t>
    </r>
  </si>
  <si>
    <r>
      <t xml:space="preserve">Izdelava </t>
    </r>
    <r>
      <rPr>
        <b/>
        <sz val="10"/>
        <rFont val="Arial CE"/>
        <charset val="238"/>
      </rPr>
      <t>obrabne in zaporne plasti</t>
    </r>
    <r>
      <rPr>
        <sz val="10"/>
        <rFont val="Arial CE"/>
        <family val="2"/>
        <charset val="238"/>
      </rPr>
      <t xml:space="preserve"> iz bitumenskega betona (</t>
    </r>
    <r>
      <rPr>
        <b/>
        <sz val="10"/>
        <rFont val="Arial CE"/>
        <charset val="238"/>
      </rPr>
      <t>BB11s</t>
    </r>
    <r>
      <rPr>
        <sz val="10"/>
        <rFont val="Arial CE"/>
        <family val="2"/>
        <charset val="238"/>
      </rPr>
      <t xml:space="preserve">), s cestogradbenim bitumnom AC 11 surf  B50/70, A2, v debelini </t>
    </r>
    <r>
      <rPr>
        <b/>
        <sz val="10"/>
        <rFont val="Arial CE"/>
        <charset val="238"/>
      </rPr>
      <t>4,0 cm</t>
    </r>
    <r>
      <rPr>
        <sz val="10"/>
        <rFont val="Arial CE"/>
        <family val="2"/>
        <charset val="238"/>
      </rPr>
      <t>, iz zmesi zrn 0/11 mm, iz silikatnih kamnin, (cesta).</t>
    </r>
  </si>
  <si>
    <t xml:space="preserve">V popisu odvodnjavanja, je v temu projektu upoštevan le požiralnik z vtokom pod robnikom, </t>
  </si>
  <si>
    <t>52 211</t>
  </si>
  <si>
    <t>52 312</t>
  </si>
  <si>
    <t>N</t>
  </si>
  <si>
    <t>61 218</t>
  </si>
  <si>
    <t>Dobava in vgraditev stebriča za prometni znak iz vročecinkane jeklene cevi Φ 64 mm, dolžine 4000 mm.</t>
  </si>
  <si>
    <t>61 723</t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</si>
  <si>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>, vključno 250 g/m2 posipa s steklenimi kroglicami, strojno, debelina plasti suhe snovi 200µm, površina označbe do 0,5 m2, (5333).</t>
    </r>
  </si>
  <si>
    <t xml:space="preserve"> T.3.1</t>
  </si>
  <si>
    <t>T.3.2</t>
  </si>
  <si>
    <t>Rezanje asfaltne plasti s talno diamantno žago, debeline od 6 do 10 cm, (vklop v obstoječe stanje ob  robu obstoječega vozišča).</t>
  </si>
  <si>
    <t xml:space="preserve"> </t>
  </si>
  <si>
    <r>
      <t xml:space="preserve">Porušitev in odstranitev robnika iz cementnega betona (10/20 cm), vključno s prevozom in deponiranjem. </t>
    </r>
    <r>
      <rPr>
        <b/>
        <sz val="10"/>
        <rFont val="Arial CE"/>
        <charset val="238"/>
      </rPr>
      <t/>
    </r>
  </si>
  <si>
    <r>
      <t xml:space="preserve">Dobava in vgraditev predfabriciranega </t>
    </r>
    <r>
      <rPr>
        <sz val="10"/>
        <rFont val="Arial CE"/>
        <family val="2"/>
        <charset val="238"/>
      </rPr>
      <t xml:space="preserve">robnika iz cementnega betona s prerezom </t>
    </r>
    <r>
      <rPr>
        <b/>
        <sz val="10"/>
        <rFont val="Arial CE"/>
        <charset val="238"/>
      </rPr>
      <t>10/20 cm</t>
    </r>
    <r>
      <rPr>
        <sz val="10"/>
        <rFont val="Arial CE"/>
        <family val="2"/>
        <charset val="238"/>
      </rPr>
      <t>.</t>
    </r>
  </si>
  <si>
    <t xml:space="preserve">ki se na območju avtobusnega postajališča navezuje na obsotječ meteorni jašek. </t>
  </si>
  <si>
    <t>Ponoovna postavitev obstoječega prometnega znaka, podloga iz aluminijaste pločevine, znak z odsevno folijo 1. vrste, velikost od 0,21 do 0,40 m2, dimenzije 600 x 600 mm.</t>
  </si>
  <si>
    <r>
      <t>Izdelava tankslojne prečne in ostalih označb na vozišču z enokomponentno</t>
    </r>
    <r>
      <rPr>
        <b/>
        <sz val="10"/>
        <rFont val="Arial CE"/>
        <charset val="238"/>
      </rPr>
      <t xml:space="preserve"> rumeno barvo</t>
    </r>
    <r>
      <rPr>
        <sz val="10"/>
        <rFont val="Arial CE"/>
        <family val="2"/>
        <charset val="238"/>
      </rPr>
      <t>, vključno 250 g/m2 posipa s steklenimi kroglicami, strojno, debelina plasti suhe snovi 200µm, površina označbe od 1,1 do 1,5 m2 (Napis Bus).</t>
    </r>
  </si>
  <si>
    <t>Rezanje betonske plasti s talno diamantno žago, debeline do 20 cm. V  ceni so zajeta  vsa dodatna in zaščitna dela.</t>
  </si>
  <si>
    <t xml:space="preserve">Strojno in ročno rušenje vseh vrst betonskih površin, ne glede na sestavo, deb. do 20 cm. V ceni je zajeta strojno ročna odstranitev z  začasnim deponiranjem, nalaganjem na kamion in odvoz na deponijo ter predaja pooblaščenemu prevzemniku. V ceni so upoštevani vsi stroški deponiranja materiala ter vsa dodatna in zaščitna dela. </t>
  </si>
  <si>
    <t>ročna odstranitev z odvodzom  in vsemi stroški</t>
  </si>
  <si>
    <t>Demontaža prometnih znakov na enem podstavku z deponiranjem</t>
  </si>
  <si>
    <t>Dobava in postavitev armature z dvojno armaturno mrežo iQ 28. V ceni je zajeto rezanje , krivljenje preklopi in vsa dodatna in zaščitna dela</t>
  </si>
  <si>
    <t>Dobava in postavitev PVC folije na utrjen tamponski sloj ppo naodilih proizvajalva z vsemi dodatnimi in zaščitnimi deli.</t>
  </si>
  <si>
    <t>Izvedba kitanja stika tiskani beton robnik/asfalt s tesnilno vrvico in trajnoelastičnim kitom.</t>
  </si>
  <si>
    <t xml:space="preserve">Dobava, vgradnja in montaža tipske nadstrešnice avtobusne postaje tipa Energomobil Easybus ali enakovredne - dimenzije 6m skupno z izdelavo temeljev ter ostalimi deli in potrebnim materialom. </t>
  </si>
  <si>
    <t>ostalimi deli in potrebnim materialom.</t>
  </si>
  <si>
    <t>Dobava, vgradnja in montaža klopce dolžine min. 3,5m opremljena z brezžičnim polnilcem telefonov.</t>
  </si>
  <si>
    <t>Dobava, vgradnja in montaža tipske table z nazivom avtobusne postaje</t>
  </si>
  <si>
    <t>Dobava, vgradnja in montaža tipskega uličnega koša koša za smeti na stebričku, opremljenim s strehico in logotipom Mestne občine Koper.</t>
  </si>
  <si>
    <t>Nabava in postavitev table voznega reda in table z imenom postajališča v Brailovi pisavi.</t>
  </si>
  <si>
    <t>IV. ODVODNJAVANJE in KANALIZACIJA</t>
  </si>
  <si>
    <t>Porušitev in odstranitev asfaltne plasti v debelini  do 5 cm (pločnik), vključno s prevozom in deponiranjem.</t>
  </si>
  <si>
    <t xml:space="preserve">Dvig obstoječih jaškov in hidrantov na novo niveleto, </t>
  </si>
  <si>
    <t>Porušitev in odstranitev zvrnjenih robnikov iz cementnega betona (15/25 cm), vključno s prevozom in deponiranjem.</t>
  </si>
  <si>
    <t>Porušitev in odstranitev tlakovane poti iz betonskih tlakovcev, vključno s prevozom in deponiranjem.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</si>
  <si>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cm.( N avozišču)</t>
    </r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</si>
  <si>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iz izkopa na trasi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cm, (</t>
    </r>
    <r>
      <rPr>
        <i/>
        <sz val="10"/>
        <rFont val="Arial CE"/>
        <charset val="238"/>
      </rPr>
      <t>Pod pločnikom)</t>
    </r>
  </si>
  <si>
    <t>Betoniranje a.b. plošče tiskanega betona z betonom C35/45 XD3, XF4 oz. betonom primernim za izvedbo tiskanih betonov debeline 30cm.  V ceni je zajeta dobava materiala na mesto vgradnje, vgrajevanej ter končna površinska obdelaav ( po vzorcu obstoječih tiskanih betonov MOK) s končnim premazom. V sredini ploščadi se izvede odtis sonca v obliki občinskega grb, ki se ga odbela s kislino, pojedka v rumeni barvi</t>
  </si>
  <si>
    <t>Izdelava druge tankoslojne označbe z enokomponentno belo barvo, ročno: zebre, puščice, piktogramoi….</t>
  </si>
  <si>
    <t>Vgrajevanje  kvalitetne zemljine za drevesa v pripravljene luknje</t>
  </si>
  <si>
    <r>
      <t xml:space="preserve">Dobava in vgraditev predfabriciranega robnika iz cementnega betona s prerezom </t>
    </r>
    <r>
      <rPr>
        <b/>
        <sz val="10"/>
        <rFont val="Arial CE"/>
        <charset val="238"/>
      </rPr>
      <t>8/20 cm</t>
    </r>
    <r>
      <rPr>
        <sz val="10"/>
        <rFont val="Arial CE"/>
        <family val="2"/>
        <charset val="238"/>
      </rPr>
      <t>.</t>
    </r>
  </si>
  <si>
    <t>Sajenje dreves na pripravljeno podlago z dodajanjem substrata</t>
  </si>
  <si>
    <t>Dobava in dovoz kolov za drevesa ( 3 koli na drevo)</t>
  </si>
  <si>
    <t>Dobava, in dovoz dreves Lagerstroemia indica (H=250-300, L-30</t>
  </si>
  <si>
    <t>Izkop vezljive zemljine/zrnate kamnine – 3. kategorije (izkop sadilne jame 1,0 x 1,0 1,0 m), ročno, planiranje dna ročno, z nakladanjem in odvozom.</t>
  </si>
  <si>
    <t>REKAPITULACIJA KROŽNA CESTA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</si>
</sst>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0"/>
      <color theme="3" tint="0.39997558519241921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2"/>
      <name val="Arial CE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 applyFill="1" applyAlignment="1" applyProtection="1">
      <alignment horizontal="left"/>
    </xf>
    <xf numFmtId="0" fontId="2" fillId="0" borderId="0" xfId="0" applyFont="1"/>
    <xf numFmtId="0" fontId="3" fillId="0" borderId="0" xfId="0" quotePrefix="1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/>
    <xf numFmtId="0" fontId="2" fillId="0" borderId="0" xfId="0" applyFont="1" applyFill="1" applyAlignment="1" applyProtection="1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quotePrefix="1" applyFont="1" applyFill="1" applyAlignment="1">
      <alignment horizontal="left"/>
    </xf>
    <xf numFmtId="4" fontId="4" fillId="0" borderId="0" xfId="0" applyNumberFormat="1" applyFont="1" applyAlignment="1" applyProtection="1">
      <alignment horizontal="right"/>
    </xf>
    <xf numFmtId="0" fontId="8" fillId="0" borderId="0" xfId="0" applyFont="1"/>
    <xf numFmtId="4" fontId="4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0" xfId="0" applyNumberFormat="1" applyFont="1" applyAlignment="1" applyProtection="1">
      <alignment horizontal="right"/>
    </xf>
    <xf numFmtId="4" fontId="4" fillId="0" borderId="0" xfId="0" applyNumberFormat="1" applyFont="1"/>
    <xf numFmtId="0" fontId="6" fillId="0" borderId="0" xfId="0" applyFont="1" applyAlignment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/>
    <xf numFmtId="4" fontId="9" fillId="0" borderId="0" xfId="0" applyNumberFormat="1" applyFont="1"/>
    <xf numFmtId="4" fontId="10" fillId="0" borderId="0" xfId="0" applyNumberFormat="1" applyFont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12" fillId="0" borderId="0" xfId="0" applyFont="1"/>
    <xf numFmtId="4" fontId="2" fillId="0" borderId="0" xfId="0" applyNumberFormat="1" applyFont="1" applyFill="1" applyProtection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 applyFill="1" applyAlignment="1" applyProtection="1">
      <alignment horizontal="right"/>
    </xf>
    <xf numFmtId="0" fontId="8" fillId="0" borderId="0" xfId="0" applyFont="1" applyFill="1"/>
    <xf numFmtId="4" fontId="3" fillId="0" borderId="0" xfId="0" quotePrefix="1" applyNumberFormat="1" applyFont="1" applyFill="1" applyAlignment="1" applyProtection="1">
      <alignment horizontal="lef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quotePrefix="1" applyFont="1" applyFill="1" applyAlignment="1" applyProtection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Protection="1"/>
    <xf numFmtId="4" fontId="2" fillId="0" borderId="0" xfId="0" applyNumberFormat="1" applyFont="1" applyFill="1" applyBorder="1"/>
    <xf numFmtId="4" fontId="3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/>
    <xf numFmtId="3" fontId="3" fillId="0" borderId="0" xfId="0" applyNumberFormat="1" applyFont="1" applyFill="1"/>
    <xf numFmtId="4" fontId="2" fillId="0" borderId="0" xfId="1" applyNumberFormat="1" applyFont="1" applyFill="1" applyProtection="1"/>
    <xf numFmtId="3" fontId="2" fillId="0" borderId="0" xfId="0" applyNumberFormat="1" applyFont="1" applyFill="1" applyProtection="1"/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3" fontId="2" fillId="0" borderId="0" xfId="0" applyNumberFormat="1" applyFont="1" applyFill="1" applyAlignment="1" applyProtection="1">
      <alignment horizontal="right"/>
    </xf>
    <xf numFmtId="4" fontId="3" fillId="0" borderId="0" xfId="0" quotePrefix="1" applyNumberFormat="1" applyFont="1" applyFill="1" applyAlignment="1" applyProtection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4" fontId="14" fillId="0" borderId="0" xfId="0" applyNumberFormat="1" applyFont="1" applyAlignment="1" applyProtection="1">
      <alignment horizontal="right"/>
    </xf>
    <xf numFmtId="0" fontId="15" fillId="0" borderId="0" xfId="0" applyFont="1"/>
    <xf numFmtId="0" fontId="17" fillId="0" borderId="0" xfId="0" applyFont="1" applyFill="1"/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/>
    <xf numFmtId="0" fontId="3" fillId="0" borderId="0" xfId="0" applyFont="1" applyAlignment="1">
      <alignment horizontal="left"/>
    </xf>
    <xf numFmtId="4" fontId="2" fillId="0" borderId="0" xfId="0" applyNumberFormat="1" applyFont="1" applyProtection="1"/>
    <xf numFmtId="4" fontId="3" fillId="0" borderId="0" xfId="0" quotePrefix="1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2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/>
    <xf numFmtId="0" fontId="0" fillId="0" borderId="0" xfId="0" applyBorder="1"/>
    <xf numFmtId="4" fontId="2" fillId="0" borderId="0" xfId="0" applyNumberFormat="1" applyFont="1" applyBorder="1" applyProtection="1"/>
    <xf numFmtId="4" fontId="2" fillId="0" borderId="0" xfId="0" applyNumberFormat="1" applyFont="1" applyBorder="1"/>
    <xf numFmtId="4" fontId="3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4" fontId="11" fillId="0" borderId="1" xfId="0" applyNumberFormat="1" applyFont="1" applyBorder="1"/>
    <xf numFmtId="0" fontId="18" fillId="0" borderId="0" xfId="0" applyFont="1" applyFill="1" applyBorder="1"/>
    <xf numFmtId="3" fontId="18" fillId="0" borderId="0" xfId="0" applyNumberFormat="1" applyFont="1" applyFill="1" applyProtection="1"/>
    <xf numFmtId="3" fontId="18" fillId="0" borderId="0" xfId="0" applyNumberFormat="1" applyFont="1" applyFill="1" applyAlignment="1" applyProtection="1">
      <alignment horizontal="right"/>
    </xf>
    <xf numFmtId="0" fontId="19" fillId="0" borderId="0" xfId="0" applyFont="1" applyFill="1" applyProtection="1"/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left"/>
    </xf>
    <xf numFmtId="0" fontId="19" fillId="0" borderId="0" xfId="0" applyFont="1" applyFill="1"/>
    <xf numFmtId="0" fontId="4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Protection="1"/>
    <xf numFmtId="4" fontId="4" fillId="0" borderId="0" xfId="0" applyNumberFormat="1" applyFont="1" applyBorder="1"/>
    <xf numFmtId="0" fontId="4" fillId="3" borderId="3" xfId="0" applyFont="1" applyFill="1" applyBorder="1" applyAlignment="1">
      <alignment horizontal="left"/>
    </xf>
    <xf numFmtId="0" fontId="8" fillId="3" borderId="3" xfId="0" applyFont="1" applyFill="1" applyBorder="1" applyAlignment="1" applyProtection="1">
      <alignment horizontal="left"/>
    </xf>
    <xf numFmtId="0" fontId="4" fillId="3" borderId="3" xfId="0" applyFont="1" applyFill="1" applyBorder="1"/>
    <xf numFmtId="4" fontId="4" fillId="3" borderId="3" xfId="0" applyNumberFormat="1" applyFont="1" applyFill="1" applyBorder="1" applyProtection="1"/>
    <xf numFmtId="4" fontId="4" fillId="3" borderId="3" xfId="0" applyNumberFormat="1" applyFont="1" applyFill="1" applyBorder="1"/>
    <xf numFmtId="0" fontId="2" fillId="3" borderId="3" xfId="0" applyFont="1" applyFill="1" applyBorder="1"/>
    <xf numFmtId="0" fontId="4" fillId="4" borderId="3" xfId="0" applyFont="1" applyFill="1" applyBorder="1"/>
    <xf numFmtId="4" fontId="4" fillId="4" borderId="3" xfId="0" applyNumberFormat="1" applyFont="1" applyFill="1" applyBorder="1" applyProtection="1"/>
    <xf numFmtId="0" fontId="14" fillId="3" borderId="3" xfId="0" applyFont="1" applyFill="1" applyBorder="1" applyAlignment="1">
      <alignment horizontal="left"/>
    </xf>
    <xf numFmtId="0" fontId="14" fillId="3" borderId="3" xfId="0" applyFont="1" applyFill="1" applyBorder="1"/>
    <xf numFmtId="4" fontId="14" fillId="3" borderId="3" xfId="0" applyNumberFormat="1" applyFont="1" applyFill="1" applyBorder="1" applyAlignment="1" applyProtection="1">
      <alignment horizontal="right"/>
    </xf>
    <xf numFmtId="0" fontId="15" fillId="3" borderId="3" xfId="0" applyFont="1" applyFill="1" applyBorder="1"/>
    <xf numFmtId="0" fontId="8" fillId="3" borderId="3" xfId="0" applyFont="1" applyFill="1" applyBorder="1" applyAlignment="1" applyProtection="1"/>
    <xf numFmtId="4" fontId="4" fillId="3" borderId="3" xfId="0" applyNumberFormat="1" applyFont="1" applyFill="1" applyBorder="1" applyAlignment="1" applyProtection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right"/>
    </xf>
    <xf numFmtId="3" fontId="8" fillId="3" borderId="3" xfId="0" applyNumberFormat="1" applyFont="1" applyFill="1" applyBorder="1"/>
    <xf numFmtId="4" fontId="4" fillId="3" borderId="3" xfId="1" applyNumberFormat="1" applyFont="1" applyFill="1" applyBorder="1" applyProtection="1"/>
    <xf numFmtId="4" fontId="8" fillId="3" borderId="3" xfId="0" applyNumberFormat="1" applyFont="1" applyFill="1" applyBorder="1" applyAlignment="1" applyProtection="1">
      <alignment horizontal="right"/>
    </xf>
    <xf numFmtId="0" fontId="21" fillId="3" borderId="3" xfId="0" applyFont="1" applyFill="1" applyBorder="1"/>
    <xf numFmtId="4" fontId="8" fillId="3" borderId="3" xfId="0" quotePrefix="1" applyNumberFormat="1" applyFont="1" applyFill="1" applyBorder="1" applyAlignment="1" applyProtection="1">
      <alignment horizontal="right"/>
    </xf>
    <xf numFmtId="0" fontId="8" fillId="4" borderId="3" xfId="0" applyFont="1" applyFill="1" applyBorder="1" applyAlignment="1" applyProtection="1">
      <alignment horizontal="left"/>
    </xf>
    <xf numFmtId="0" fontId="20" fillId="4" borderId="3" xfId="0" applyFont="1" applyFill="1" applyBorder="1"/>
    <xf numFmtId="0" fontId="20" fillId="4" borderId="3" xfId="0" applyFont="1" applyFill="1" applyBorder="1" applyAlignment="1" applyProtection="1">
      <alignment horizontal="left"/>
    </xf>
    <xf numFmtId="0" fontId="22" fillId="4" borderId="3" xfId="0" applyFont="1" applyFill="1" applyBorder="1"/>
    <xf numFmtId="4" fontId="20" fillId="4" borderId="3" xfId="0" applyNumberFormat="1" applyFont="1" applyFill="1" applyBorder="1" applyProtection="1"/>
    <xf numFmtId="4" fontId="8" fillId="4" borderId="3" xfId="0" applyNumberFormat="1" applyFont="1" applyFill="1" applyBorder="1"/>
    <xf numFmtId="4" fontId="20" fillId="4" borderId="3" xfId="0" applyNumberFormat="1" applyFont="1" applyFill="1" applyBorder="1" applyAlignment="1" applyProtection="1">
      <alignment horizontal="right"/>
    </xf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/>
    <xf numFmtId="4" fontId="8" fillId="4" borderId="3" xfId="0" applyNumberFormat="1" applyFont="1" applyFill="1" applyBorder="1" applyProtection="1"/>
    <xf numFmtId="4" fontId="8" fillId="4" borderId="3" xfId="0" applyNumberFormat="1" applyFont="1" applyFill="1" applyBorder="1" applyAlignment="1" applyProtection="1">
      <alignment horizontal="left"/>
    </xf>
    <xf numFmtId="4" fontId="8" fillId="4" borderId="3" xfId="0" applyNumberFormat="1" applyFont="1" applyFill="1" applyBorder="1" applyAlignment="1" applyProtection="1">
      <alignment horizontal="righ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 applyProtection="1">
      <alignment horizontal="left"/>
    </xf>
    <xf numFmtId="0" fontId="17" fillId="2" borderId="0" xfId="0" applyFont="1" applyFill="1"/>
    <xf numFmtId="4" fontId="17" fillId="2" borderId="0" xfId="0" applyNumberFormat="1" applyFont="1" applyFill="1" applyProtection="1"/>
    <xf numFmtId="4" fontId="17" fillId="2" borderId="0" xfId="0" applyNumberFormat="1" applyFont="1" applyFill="1"/>
    <xf numFmtId="4" fontId="17" fillId="2" borderId="0" xfId="0" applyNumberFormat="1" applyFont="1" applyFill="1" applyAlignment="1" applyProtection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4" fillId="0" borderId="2" xfId="0" applyFont="1" applyBorder="1"/>
    <xf numFmtId="4" fontId="4" fillId="0" borderId="2" xfId="0" applyNumberFormat="1" applyFont="1" applyBorder="1" applyAlignment="1" applyProtection="1">
      <alignment horizontal="right"/>
    </xf>
    <xf numFmtId="0" fontId="0" fillId="0" borderId="2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2" fillId="0" borderId="4" xfId="0" applyFont="1" applyBorder="1"/>
    <xf numFmtId="4" fontId="11" fillId="0" borderId="4" xfId="0" applyNumberFormat="1" applyFont="1" applyBorder="1"/>
    <xf numFmtId="4" fontId="23" fillId="0" borderId="0" xfId="0" applyNumberFormat="1" applyFont="1"/>
    <xf numFmtId="0" fontId="6" fillId="5" borderId="0" xfId="0" applyFont="1" applyFill="1" applyAlignment="1">
      <alignment horizontal="left"/>
    </xf>
    <xf numFmtId="0" fontId="2" fillId="5" borderId="0" xfId="0" applyFont="1" applyFill="1"/>
    <xf numFmtId="4" fontId="23" fillId="5" borderId="0" xfId="0" applyNumberFormat="1" applyFont="1" applyFill="1"/>
    <xf numFmtId="15" fontId="2" fillId="5" borderId="0" xfId="0" applyNumberFormat="1" applyFont="1" applyFill="1"/>
    <xf numFmtId="0" fontId="0" fillId="5" borderId="0" xfId="0" applyFill="1"/>
    <xf numFmtId="0" fontId="6" fillId="5" borderId="1" xfId="0" applyFont="1" applyFill="1" applyBorder="1" applyAlignment="1">
      <alignment horizontal="left"/>
    </xf>
    <xf numFmtId="0" fontId="2" fillId="5" borderId="1" xfId="0" applyFont="1" applyFill="1" applyBorder="1"/>
    <xf numFmtId="4" fontId="9" fillId="5" borderId="1" xfId="0" applyNumberFormat="1" applyFont="1" applyFill="1" applyBorder="1"/>
    <xf numFmtId="4" fontId="23" fillId="5" borderId="1" xfId="0" applyNumberFormat="1" applyFont="1" applyFill="1" applyBorder="1"/>
    <xf numFmtId="0" fontId="0" fillId="0" borderId="1" xfId="0" applyBorder="1"/>
    <xf numFmtId="0" fontId="0" fillId="0" borderId="4" xfId="0" applyBorder="1"/>
    <xf numFmtId="4" fontId="0" fillId="0" borderId="0" xfId="0" applyNumberFormat="1" applyBorder="1"/>
    <xf numFmtId="4" fontId="0" fillId="0" borderId="0" xfId="0" applyNumberFormat="1"/>
    <xf numFmtId="4" fontId="2" fillId="0" borderId="4" xfId="0" applyNumberFormat="1" applyFont="1" applyBorder="1"/>
    <xf numFmtId="4" fontId="2" fillId="5" borderId="0" xfId="0" applyNumberFormat="1" applyFont="1" applyFill="1"/>
    <xf numFmtId="4" fontId="2" fillId="5" borderId="1" xfId="0" applyNumberFormat="1" applyFont="1" applyFill="1" applyBorder="1"/>
    <xf numFmtId="0" fontId="0" fillId="5" borderId="1" xfId="0" applyFill="1" applyBorder="1"/>
    <xf numFmtId="0" fontId="1" fillId="0" borderId="0" xfId="0" applyFont="1"/>
    <xf numFmtId="4" fontId="3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0" borderId="1" xfId="0" applyFont="1" applyFill="1" applyBorder="1"/>
    <xf numFmtId="4" fontId="2" fillId="0" borderId="1" xfId="0" applyNumberFormat="1" applyFont="1" applyFill="1" applyBorder="1" applyProtection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 applyProtection="1">
      <alignment horizontal="right"/>
    </xf>
    <xf numFmtId="4" fontId="0" fillId="0" borderId="1" xfId="0" applyNumberFormat="1" applyBorder="1"/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 applyProtection="1"/>
    <xf numFmtId="4" fontId="2" fillId="0" borderId="5" xfId="0" applyNumberFormat="1" applyFont="1" applyFill="1" applyBorder="1" applyProtection="1"/>
    <xf numFmtId="4" fontId="2" fillId="0" borderId="5" xfId="0" applyNumberFormat="1" applyFont="1" applyFill="1" applyBorder="1"/>
    <xf numFmtId="0" fontId="2" fillId="0" borderId="5" xfId="0" applyFont="1" applyFill="1" applyBorder="1"/>
    <xf numFmtId="4" fontId="3" fillId="0" borderId="5" xfId="0" quotePrefix="1" applyNumberFormat="1" applyFont="1" applyFill="1" applyBorder="1" applyAlignment="1" applyProtection="1">
      <alignment horizontal="right"/>
    </xf>
    <xf numFmtId="0" fontId="0" fillId="0" borderId="5" xfId="0" applyBorder="1"/>
    <xf numFmtId="4" fontId="2" fillId="0" borderId="5" xfId="0" applyNumberFormat="1" applyFont="1" applyFill="1" applyBorder="1" applyAlignment="1" applyProtection="1">
      <alignment horizontal="right"/>
    </xf>
    <xf numFmtId="4" fontId="0" fillId="0" borderId="5" xfId="0" applyNumberFormat="1" applyBorder="1"/>
    <xf numFmtId="0" fontId="0" fillId="0" borderId="0" xfId="0" applyFill="1" applyBorder="1"/>
    <xf numFmtId="0" fontId="2" fillId="0" borderId="5" xfId="0" applyFont="1" applyBorder="1" applyAlignment="1" applyProtection="1">
      <alignment horizontal="left"/>
    </xf>
    <xf numFmtId="0" fontId="2" fillId="0" borderId="5" xfId="0" applyFont="1" applyFill="1" applyBorder="1" applyProtection="1"/>
    <xf numFmtId="0" fontId="3" fillId="0" borderId="5" xfId="0" applyFont="1" applyBorder="1" applyAlignment="1">
      <alignment horizontal="left"/>
    </xf>
    <xf numFmtId="4" fontId="2" fillId="0" borderId="5" xfId="0" applyNumberFormat="1" applyFont="1" applyBorder="1"/>
    <xf numFmtId="4" fontId="2" fillId="0" borderId="5" xfId="0" applyNumberFormat="1" applyFont="1" applyBorder="1" applyProtection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4" fontId="2" fillId="0" borderId="1" xfId="0" applyNumberFormat="1" applyFont="1" applyBorder="1" applyProtection="1"/>
    <xf numFmtId="0" fontId="2" fillId="0" borderId="5" xfId="0" applyFont="1" applyBorder="1"/>
    <xf numFmtId="0" fontId="3" fillId="0" borderId="1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Protection="1"/>
    <xf numFmtId="4" fontId="2" fillId="0" borderId="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/>
    <xf numFmtId="9" fontId="2" fillId="0" borderId="1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1" xfId="0" applyFill="1" applyBorder="1"/>
    <xf numFmtId="0" fontId="0" fillId="0" borderId="5" xfId="0" applyFill="1" applyBorder="1"/>
    <xf numFmtId="4" fontId="11" fillId="0" borderId="0" xfId="0" applyNumberFormat="1" applyFont="1" applyFill="1"/>
    <xf numFmtId="4" fontId="11" fillId="0" borderId="0" xfId="0" applyNumberFormat="1" applyFont="1" applyFill="1" applyBorder="1"/>
    <xf numFmtId="0" fontId="0" fillId="0" borderId="0" xfId="0" applyBorder="1"/>
    <xf numFmtId="0" fontId="0" fillId="0" borderId="5" xfId="0" applyBorder="1"/>
    <xf numFmtId="0" fontId="0" fillId="0" borderId="0" xfId="0" applyBorder="1"/>
    <xf numFmtId="0" fontId="24" fillId="0" borderId="5" xfId="0" applyFont="1" applyFill="1" applyBorder="1" applyAlignment="1" applyProtection="1">
      <alignment horizontal="left"/>
    </xf>
    <xf numFmtId="3" fontId="2" fillId="0" borderId="0" xfId="0" applyNumberFormat="1" applyFont="1" applyFill="1" applyBorder="1" applyProtection="1"/>
    <xf numFmtId="0" fontId="0" fillId="0" borderId="5" xfId="0" applyBorder="1"/>
    <xf numFmtId="0" fontId="0" fillId="0" borderId="0" xfId="0" applyBorder="1"/>
    <xf numFmtId="0" fontId="0" fillId="0" borderId="5" xfId="0" applyBorder="1"/>
    <xf numFmtId="0" fontId="0" fillId="0" borderId="0" xfId="0" applyBorder="1"/>
    <xf numFmtId="4" fontId="1" fillId="0" borderId="1" xfId="0" applyNumberFormat="1" applyFont="1" applyBorder="1"/>
    <xf numFmtId="3" fontId="2" fillId="0" borderId="0" xfId="0" applyNumberFormat="1" applyFont="1" applyFill="1" applyBorder="1" applyAlignment="1" applyProtection="1">
      <alignment horizontal="right"/>
    </xf>
    <xf numFmtId="2" fontId="2" fillId="0" borderId="1" xfId="2" applyNumberFormat="1" applyFont="1" applyFill="1" applyBorder="1" applyAlignment="1" applyProtection="1">
      <alignment horizontal="right"/>
    </xf>
    <xf numFmtId="0" fontId="0" fillId="0" borderId="5" xfId="0" applyBorder="1"/>
    <xf numFmtId="0" fontId="0" fillId="0" borderId="0" xfId="0" applyBorder="1"/>
    <xf numFmtId="0" fontId="0" fillId="0" borderId="0" xfId="0" applyBorder="1"/>
    <xf numFmtId="0" fontId="0" fillId="0" borderId="0" xfId="0" applyBorder="1" applyAlignment="1"/>
    <xf numFmtId="0" fontId="2" fillId="0" borderId="5" xfId="0" quotePrefix="1" applyFont="1" applyFill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5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0" fillId="0" borderId="5" xfId="0" applyBorder="1"/>
    <xf numFmtId="0" fontId="0" fillId="0" borderId="0" xfId="0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view="pageBreakPreview" topLeftCell="A34" zoomScaleNormal="100" zoomScaleSheetLayoutView="100" workbookViewId="0">
      <selection activeCell="J22" sqref="J22"/>
    </sheetView>
  </sheetViews>
  <sheetFormatPr defaultRowHeight="12.75" x14ac:dyDescent="0.2"/>
  <cols>
    <col min="1" max="1" width="10.7109375" style="2" bestFit="1" customWidth="1"/>
    <col min="2" max="2" width="12.5703125" style="2" bestFit="1" customWidth="1"/>
    <col min="3" max="3" width="9.140625" style="2"/>
    <col min="4" max="4" width="6.140625" style="2" customWidth="1"/>
    <col min="5" max="6" width="0" style="2" hidden="1" customWidth="1"/>
    <col min="7" max="7" width="20.7109375" style="2" hidden="1" customWidth="1"/>
    <col min="8" max="8" width="5.7109375" style="2" hidden="1" customWidth="1"/>
    <col min="9" max="9" width="25.85546875" style="66" customWidth="1"/>
    <col min="10" max="10" width="19.85546875" customWidth="1"/>
    <col min="11" max="11" width="9.140625" style="2" hidden="1" customWidth="1"/>
    <col min="12" max="12" width="3.140625" style="2" customWidth="1"/>
    <col min="13" max="16384" width="9.140625" style="2"/>
  </cols>
  <sheetData>
    <row r="1" spans="1:14" ht="15.75" x14ac:dyDescent="0.25">
      <c r="A1" s="12"/>
      <c r="B1" s="1"/>
      <c r="G1" s="9"/>
      <c r="H1" s="11"/>
      <c r="I1" s="11"/>
    </row>
    <row r="2" spans="1:14" ht="15.75" x14ac:dyDescent="0.25">
      <c r="A2" s="8"/>
      <c r="B2" s="9"/>
      <c r="C2" s="10"/>
      <c r="D2" s="9"/>
      <c r="E2" s="9"/>
      <c r="F2" s="9"/>
      <c r="G2" s="9"/>
      <c r="H2" s="11"/>
      <c r="I2" s="11"/>
    </row>
    <row r="3" spans="1:14" s="58" customFormat="1" ht="21" thickBot="1" x14ac:dyDescent="0.35">
      <c r="A3" s="110" t="s">
        <v>95</v>
      </c>
      <c r="B3" s="111" t="s">
        <v>132</v>
      </c>
      <c r="C3" s="111"/>
      <c r="D3" s="111"/>
      <c r="E3" s="111"/>
      <c r="F3" s="111"/>
      <c r="G3" s="111"/>
      <c r="H3" s="112"/>
      <c r="I3" s="112"/>
      <c r="J3" s="113"/>
      <c r="K3" s="111"/>
      <c r="L3" s="111"/>
    </row>
    <row r="4" spans="1:14" s="58" customFormat="1" ht="21" thickTop="1" x14ac:dyDescent="0.3">
      <c r="A4" s="59"/>
      <c r="H4" s="60"/>
      <c r="I4" s="60"/>
      <c r="J4" s="61"/>
    </row>
    <row r="5" spans="1:14" ht="23.25" x14ac:dyDescent="0.35">
      <c r="A5" s="142"/>
      <c r="B5" s="143"/>
      <c r="C5" s="144"/>
      <c r="D5" s="145"/>
      <c r="E5" s="145"/>
      <c r="F5" s="145"/>
      <c r="G5" s="145"/>
      <c r="H5" s="146"/>
      <c r="I5" s="146"/>
      <c r="J5" s="147"/>
      <c r="K5" s="73"/>
      <c r="L5" s="73"/>
    </row>
    <row r="6" spans="1:14" ht="15.75" x14ac:dyDescent="0.25">
      <c r="A6" s="15" t="s">
        <v>11</v>
      </c>
      <c r="B6" s="12"/>
      <c r="C6" s="12"/>
      <c r="D6" s="9"/>
      <c r="E6" s="9"/>
      <c r="F6" s="9"/>
      <c r="G6" s="17">
        <f>'I PDD'!J70</f>
        <v>188500</v>
      </c>
      <c r="H6" s="24" t="s">
        <v>8</v>
      </c>
      <c r="I6" s="24"/>
      <c r="J6" s="219">
        <v>0</v>
      </c>
      <c r="K6" s="32" t="s">
        <v>29</v>
      </c>
      <c r="L6" s="35"/>
    </row>
    <row r="7" spans="1:14" ht="15.75" x14ac:dyDescent="0.25">
      <c r="A7" s="8"/>
      <c r="B7" s="9"/>
      <c r="C7" s="10"/>
      <c r="D7" s="9"/>
      <c r="E7" s="9"/>
      <c r="F7" s="9"/>
      <c r="G7" s="17"/>
      <c r="H7" s="24"/>
      <c r="I7" s="24"/>
      <c r="J7" s="219"/>
      <c r="L7" s="35"/>
    </row>
    <row r="8" spans="1:14" ht="15.75" x14ac:dyDescent="0.25">
      <c r="A8" s="19" t="s">
        <v>10</v>
      </c>
      <c r="B8" s="20"/>
      <c r="C8" s="22"/>
      <c r="D8" s="20"/>
      <c r="E8" s="9"/>
      <c r="F8" s="9"/>
      <c r="G8" s="17">
        <f>'II ZEM.DELA'!K29</f>
        <v>74350</v>
      </c>
      <c r="H8" s="16" t="s">
        <v>8</v>
      </c>
      <c r="I8" s="16"/>
      <c r="J8" s="219">
        <v>0</v>
      </c>
      <c r="K8" s="32" t="s">
        <v>29</v>
      </c>
      <c r="L8" s="214"/>
    </row>
    <row r="9" spans="1:14" ht="15.75" x14ac:dyDescent="0.25">
      <c r="A9" s="19"/>
      <c r="B9" s="20"/>
      <c r="C9" s="22"/>
      <c r="D9" s="20"/>
      <c r="E9" s="9"/>
      <c r="F9" s="9"/>
      <c r="G9" s="25"/>
      <c r="H9" s="13"/>
      <c r="I9" s="13"/>
      <c r="J9" s="219"/>
      <c r="L9" s="214"/>
    </row>
    <row r="10" spans="1:14" ht="15.75" x14ac:dyDescent="0.25">
      <c r="A10" s="15" t="s">
        <v>12</v>
      </c>
      <c r="B10" s="18"/>
      <c r="C10" s="12"/>
      <c r="D10" s="12"/>
      <c r="E10" s="12"/>
      <c r="F10" s="12"/>
      <c r="G10" s="17">
        <f>'III VOZ.KON.'!K59</f>
        <v>926330</v>
      </c>
      <c r="H10" s="16" t="s">
        <v>8</v>
      </c>
      <c r="I10" s="152"/>
      <c r="J10" s="219">
        <v>0</v>
      </c>
      <c r="K10" s="32" t="s">
        <v>29</v>
      </c>
      <c r="L10" s="214"/>
      <c r="N10" s="2" t="s">
        <v>98</v>
      </c>
    </row>
    <row r="11" spans="1:14" ht="15.75" x14ac:dyDescent="0.25">
      <c r="A11" s="15"/>
      <c r="B11" s="18"/>
      <c r="C11" s="12"/>
      <c r="D11" s="12"/>
      <c r="E11" s="12"/>
      <c r="F11" s="12"/>
      <c r="G11" s="17"/>
      <c r="H11" s="16"/>
      <c r="I11" s="16"/>
      <c r="J11" s="219"/>
      <c r="K11" s="32"/>
      <c r="L11" s="214"/>
    </row>
    <row r="12" spans="1:14" ht="15.75" x14ac:dyDescent="0.25">
      <c r="A12" s="15" t="s">
        <v>117</v>
      </c>
      <c r="B12" s="18"/>
      <c r="C12" s="12"/>
      <c r="D12" s="12"/>
      <c r="E12" s="12"/>
      <c r="F12" s="12"/>
      <c r="G12" s="17"/>
      <c r="H12" s="16"/>
      <c r="I12" s="16"/>
      <c r="J12" s="219">
        <v>0</v>
      </c>
      <c r="K12" s="32"/>
      <c r="L12" s="214"/>
    </row>
    <row r="13" spans="1:14" ht="15.75" x14ac:dyDescent="0.25">
      <c r="A13" s="15"/>
      <c r="B13" s="18"/>
      <c r="C13" s="12"/>
      <c r="D13" s="12"/>
      <c r="E13" s="12"/>
      <c r="F13" s="12"/>
      <c r="G13" s="17"/>
      <c r="H13" s="16"/>
      <c r="I13" s="16"/>
      <c r="J13" s="219"/>
      <c r="L13" s="214"/>
    </row>
    <row r="14" spans="1:14" ht="15.75" x14ac:dyDescent="0.25">
      <c r="A14" s="19" t="s">
        <v>54</v>
      </c>
      <c r="B14" s="23"/>
      <c r="C14" s="21"/>
      <c r="D14" s="21"/>
      <c r="E14" s="12"/>
      <c r="F14" s="12"/>
      <c r="G14" s="17">
        <f>'VI OPREMA'!K45</f>
        <v>1277500</v>
      </c>
      <c r="H14" s="16" t="s">
        <v>8</v>
      </c>
      <c r="I14" s="16"/>
      <c r="J14" s="219">
        <v>0</v>
      </c>
      <c r="K14" s="32" t="s">
        <v>29</v>
      </c>
      <c r="L14" s="214"/>
    </row>
    <row r="15" spans="1:14" ht="15.75" x14ac:dyDescent="0.25">
      <c r="A15" s="19"/>
      <c r="B15" s="23"/>
      <c r="C15" s="21"/>
      <c r="D15" s="21"/>
      <c r="E15" s="12"/>
      <c r="F15" s="12"/>
      <c r="G15" s="17"/>
      <c r="H15" s="16"/>
      <c r="I15" s="16"/>
      <c r="J15" s="219"/>
      <c r="K15" s="32"/>
      <c r="L15" s="214"/>
    </row>
    <row r="16" spans="1:14" ht="15.75" x14ac:dyDescent="0.25">
      <c r="A16" s="19" t="s">
        <v>53</v>
      </c>
      <c r="B16" s="23"/>
      <c r="C16" s="21"/>
      <c r="D16" s="21"/>
      <c r="E16" s="12"/>
      <c r="F16" s="12"/>
      <c r="G16" s="17"/>
      <c r="H16" s="16"/>
      <c r="I16" s="16"/>
      <c r="J16" s="219">
        <v>0</v>
      </c>
      <c r="K16" s="32"/>
      <c r="L16" s="214"/>
    </row>
    <row r="17" spans="1:12" ht="16.5" thickBot="1" x14ac:dyDescent="0.3">
      <c r="A17" s="94"/>
      <c r="B17" s="95"/>
      <c r="C17" s="96"/>
      <c r="D17" s="96"/>
      <c r="E17" s="96"/>
      <c r="F17" s="96"/>
      <c r="G17" s="97"/>
      <c r="H17" s="98"/>
      <c r="I17" s="98"/>
      <c r="J17" s="84"/>
      <c r="K17" s="36"/>
      <c r="L17" s="166"/>
    </row>
    <row r="18" spans="1:12" ht="18.75" thickTop="1" x14ac:dyDescent="0.25">
      <c r="A18" s="26" t="s">
        <v>9</v>
      </c>
      <c r="B18" s="27"/>
      <c r="C18" s="28"/>
      <c r="D18" s="28"/>
      <c r="E18" s="28"/>
      <c r="F18" s="28"/>
      <c r="G18" s="29">
        <f>SUM(G6:G14)</f>
        <v>2466680</v>
      </c>
      <c r="H18" s="30" t="s">
        <v>8</v>
      </c>
      <c r="I18" s="30"/>
      <c r="J18" s="156">
        <f>SUM(J6:J16)</f>
        <v>0</v>
      </c>
      <c r="K18" s="33" t="s">
        <v>29</v>
      </c>
      <c r="L18"/>
    </row>
    <row r="19" spans="1:12" ht="18" x14ac:dyDescent="0.25">
      <c r="A19" s="26"/>
      <c r="B19" s="18"/>
      <c r="C19" s="12"/>
      <c r="D19" s="12"/>
      <c r="E19" s="12"/>
      <c r="F19" s="12"/>
      <c r="G19" s="17"/>
      <c r="H19" s="16"/>
      <c r="I19" s="16"/>
      <c r="L19"/>
    </row>
    <row r="20" spans="1:12" ht="18" x14ac:dyDescent="0.25">
      <c r="A20" s="26"/>
      <c r="B20" s="18"/>
      <c r="C20" s="12"/>
      <c r="D20" s="12"/>
      <c r="E20" s="12"/>
      <c r="F20" s="12"/>
      <c r="G20" s="17"/>
      <c r="H20" s="16"/>
      <c r="I20" s="16"/>
      <c r="L20"/>
    </row>
    <row r="21" spans="1:12" ht="18" x14ac:dyDescent="0.25">
      <c r="A21" s="26"/>
      <c r="B21" s="18"/>
      <c r="C21" s="12"/>
      <c r="D21" s="12"/>
      <c r="E21" s="12"/>
      <c r="F21" s="12"/>
      <c r="G21" s="17"/>
      <c r="H21" s="16"/>
      <c r="I21" s="16"/>
      <c r="L21"/>
    </row>
    <row r="22" spans="1:12" ht="18" x14ac:dyDescent="0.25">
      <c r="A22" s="26"/>
      <c r="B22" s="18"/>
      <c r="C22" s="12"/>
      <c r="D22" s="12"/>
      <c r="E22" s="12"/>
      <c r="F22" s="12"/>
      <c r="G22" s="17"/>
      <c r="H22" s="16"/>
      <c r="I22" s="16"/>
      <c r="J22" s="214">
        <v>0</v>
      </c>
      <c r="L22"/>
    </row>
    <row r="23" spans="1:12" ht="15.75" x14ac:dyDescent="0.25">
      <c r="A23" s="148"/>
      <c r="B23" s="149"/>
      <c r="C23" s="150"/>
      <c r="D23" s="150"/>
      <c r="E23" s="150"/>
      <c r="F23" s="150"/>
      <c r="G23" s="151"/>
      <c r="H23" s="152"/>
      <c r="I23" s="152"/>
      <c r="J23" s="220"/>
      <c r="K23" s="76"/>
      <c r="L23"/>
    </row>
    <row r="24" spans="1:12" ht="15.75" x14ac:dyDescent="0.25">
      <c r="A24" s="148"/>
      <c r="B24" s="149"/>
      <c r="C24" s="150"/>
      <c r="D24" s="150"/>
      <c r="E24" s="150"/>
      <c r="F24" s="150"/>
      <c r="G24" s="151"/>
      <c r="H24" s="152"/>
      <c r="I24" s="152"/>
      <c r="J24" s="220"/>
      <c r="K24" s="76"/>
      <c r="L24"/>
    </row>
    <row r="25" spans="1:12" ht="15.75" x14ac:dyDescent="0.25">
      <c r="A25" s="148"/>
      <c r="B25" s="149"/>
      <c r="C25" s="150"/>
      <c r="D25" s="150"/>
      <c r="E25" s="150"/>
      <c r="F25" s="150"/>
      <c r="G25" s="151"/>
      <c r="H25" s="152"/>
      <c r="I25" s="152"/>
      <c r="J25" s="220"/>
      <c r="K25" s="76"/>
      <c r="L25"/>
    </row>
    <row r="26" spans="1:12" ht="15.75" x14ac:dyDescent="0.25">
      <c r="A26" s="148"/>
      <c r="B26" s="149"/>
      <c r="C26" s="150"/>
      <c r="D26" s="150"/>
      <c r="E26" s="150"/>
      <c r="F26" s="150"/>
      <c r="G26" s="151"/>
      <c r="H26" s="152"/>
      <c r="I26" s="152"/>
      <c r="J26" s="220"/>
      <c r="K26" s="76"/>
      <c r="L26"/>
    </row>
    <row r="27" spans="1:12" ht="15.75" x14ac:dyDescent="0.25">
      <c r="A27" s="15"/>
      <c r="J27" s="219"/>
      <c r="L27"/>
    </row>
    <row r="28" spans="1:12" ht="15.75" x14ac:dyDescent="0.25">
      <c r="A28" s="15"/>
      <c r="J28" s="31"/>
      <c r="L28"/>
    </row>
    <row r="29" spans="1:12" ht="15.75" x14ac:dyDescent="0.25">
      <c r="A29" s="15"/>
      <c r="J29" s="31"/>
      <c r="L29"/>
    </row>
    <row r="30" spans="1:12" ht="16.5" thickBot="1" x14ac:dyDescent="0.3">
      <c r="A30" s="153"/>
      <c r="B30" s="154"/>
      <c r="C30" s="154"/>
      <c r="D30" s="154"/>
      <c r="E30" s="154"/>
      <c r="F30" s="154"/>
      <c r="G30" s="154"/>
      <c r="H30" s="154"/>
      <c r="I30" s="170"/>
      <c r="J30" s="155"/>
      <c r="K30" s="154"/>
      <c r="L30" s="167"/>
    </row>
    <row r="31" spans="1:12" ht="18" x14ac:dyDescent="0.25">
      <c r="A31" s="157" t="s">
        <v>37</v>
      </c>
      <c r="B31" s="158"/>
      <c r="C31" s="158"/>
      <c r="D31" s="158"/>
      <c r="E31" s="158"/>
      <c r="F31" s="158"/>
      <c r="G31" s="158"/>
      <c r="H31" s="158"/>
      <c r="I31" s="171"/>
      <c r="J31" s="159">
        <f>SUM(J18:J30)</f>
        <v>0</v>
      </c>
      <c r="K31" s="158"/>
      <c r="L31" s="161"/>
    </row>
    <row r="32" spans="1:12" x14ac:dyDescent="0.2">
      <c r="A32" s="158"/>
      <c r="B32" s="158"/>
      <c r="C32" s="158"/>
      <c r="D32" s="158"/>
      <c r="E32" s="158"/>
      <c r="F32" s="158"/>
      <c r="G32" s="160"/>
      <c r="H32" s="158"/>
      <c r="I32" s="171"/>
      <c r="J32" s="161"/>
      <c r="K32" s="158"/>
      <c r="L32" s="161"/>
    </row>
    <row r="33" spans="1:12" ht="18.75" thickBot="1" x14ac:dyDescent="0.3">
      <c r="A33" s="162" t="s">
        <v>75</v>
      </c>
      <c r="B33" s="163"/>
      <c r="C33" s="163"/>
      <c r="D33" s="163"/>
      <c r="E33" s="163"/>
      <c r="F33" s="163"/>
      <c r="G33" s="164" t="e">
        <f>1.2*#REF!</f>
        <v>#REF!</v>
      </c>
      <c r="H33" s="163"/>
      <c r="I33" s="172"/>
      <c r="J33" s="165">
        <f>J31*1.22</f>
        <v>0</v>
      </c>
      <c r="K33" s="163"/>
      <c r="L33" s="173" t="s">
        <v>29</v>
      </c>
    </row>
    <row r="34" spans="1:12" ht="13.5" thickTop="1" x14ac:dyDescent="0.2">
      <c r="L34"/>
    </row>
    <row r="35" spans="1:12" x14ac:dyDescent="0.2">
      <c r="L35"/>
    </row>
    <row r="36" spans="1:12" x14ac:dyDescent="0.2">
      <c r="L36"/>
    </row>
    <row r="37" spans="1:12" x14ac:dyDescent="0.2">
      <c r="L37"/>
    </row>
    <row r="38" spans="1:12" x14ac:dyDescent="0.2">
      <c r="L38"/>
    </row>
    <row r="39" spans="1:12" x14ac:dyDescent="0.2">
      <c r="L39"/>
    </row>
    <row r="40" spans="1:12" x14ac:dyDescent="0.2">
      <c r="L40"/>
    </row>
    <row r="41" spans="1:12" x14ac:dyDescent="0.2">
      <c r="L41"/>
    </row>
    <row r="42" spans="1:12" x14ac:dyDescent="0.2">
      <c r="L42"/>
    </row>
    <row r="43" spans="1:12" x14ac:dyDescent="0.2">
      <c r="L43"/>
    </row>
    <row r="44" spans="1:12" x14ac:dyDescent="0.2">
      <c r="L44"/>
    </row>
    <row r="45" spans="1:12" x14ac:dyDescent="0.2">
      <c r="L45"/>
    </row>
    <row r="46" spans="1:12" x14ac:dyDescent="0.2">
      <c r="L46"/>
    </row>
    <row r="47" spans="1:12" x14ac:dyDescent="0.2">
      <c r="L47"/>
    </row>
    <row r="48" spans="1:12" x14ac:dyDescent="0.2">
      <c r="L48"/>
    </row>
    <row r="49" spans="12:12" x14ac:dyDescent="0.2">
      <c r="L49"/>
    </row>
    <row r="50" spans="12:12" x14ac:dyDescent="0.2">
      <c r="L50"/>
    </row>
    <row r="51" spans="12:12" x14ac:dyDescent="0.2">
      <c r="L51"/>
    </row>
    <row r="52" spans="12:12" x14ac:dyDescent="0.2">
      <c r="L52"/>
    </row>
    <row r="53" spans="12:12" x14ac:dyDescent="0.2">
      <c r="L53"/>
    </row>
    <row r="54" spans="12:12" x14ac:dyDescent="0.2">
      <c r="L54"/>
    </row>
    <row r="55" spans="12:12" x14ac:dyDescent="0.2">
      <c r="L55"/>
    </row>
    <row r="56" spans="12:12" x14ac:dyDescent="0.2">
      <c r="L56"/>
    </row>
    <row r="57" spans="12:12" x14ac:dyDescent="0.2">
      <c r="L57"/>
    </row>
    <row r="58" spans="12:12" x14ac:dyDescent="0.2">
      <c r="L58"/>
    </row>
    <row r="59" spans="12:12" x14ac:dyDescent="0.2">
      <c r="L59"/>
    </row>
    <row r="60" spans="12:12" x14ac:dyDescent="0.2">
      <c r="L60"/>
    </row>
    <row r="61" spans="12:12" x14ac:dyDescent="0.2">
      <c r="L61"/>
    </row>
    <row r="62" spans="12:12" x14ac:dyDescent="0.2">
      <c r="L62"/>
    </row>
    <row r="63" spans="12:12" x14ac:dyDescent="0.2">
      <c r="L63"/>
    </row>
    <row r="64" spans="12:12" x14ac:dyDescent="0.2">
      <c r="L64"/>
    </row>
    <row r="65" spans="12:12" x14ac:dyDescent="0.2">
      <c r="L65"/>
    </row>
    <row r="66" spans="12:12" x14ac:dyDescent="0.2">
      <c r="L66"/>
    </row>
    <row r="67" spans="12:12" x14ac:dyDescent="0.2">
      <c r="L67"/>
    </row>
    <row r="68" spans="12:12" x14ac:dyDescent="0.2">
      <c r="L68"/>
    </row>
    <row r="69" spans="12:12" x14ac:dyDescent="0.2">
      <c r="L69"/>
    </row>
    <row r="70" spans="12:12" x14ac:dyDescent="0.2">
      <c r="L70"/>
    </row>
    <row r="71" spans="12:12" x14ac:dyDescent="0.2">
      <c r="L71"/>
    </row>
    <row r="72" spans="12:12" x14ac:dyDescent="0.2">
      <c r="L72"/>
    </row>
    <row r="73" spans="12:12" x14ac:dyDescent="0.2">
      <c r="L73"/>
    </row>
    <row r="74" spans="12:12" x14ac:dyDescent="0.2">
      <c r="L74"/>
    </row>
    <row r="75" spans="12:12" x14ac:dyDescent="0.2">
      <c r="L75"/>
    </row>
    <row r="76" spans="12:12" x14ac:dyDescent="0.2">
      <c r="L76"/>
    </row>
    <row r="77" spans="12:12" x14ac:dyDescent="0.2">
      <c r="L77"/>
    </row>
    <row r="78" spans="12:12" x14ac:dyDescent="0.2">
      <c r="L78"/>
    </row>
    <row r="79" spans="12:12" x14ac:dyDescent="0.2">
      <c r="L79"/>
    </row>
    <row r="80" spans="12:12" x14ac:dyDescent="0.2">
      <c r="L80"/>
    </row>
    <row r="81" spans="12:12" x14ac:dyDescent="0.2">
      <c r="L81"/>
    </row>
    <row r="82" spans="12:12" x14ac:dyDescent="0.2">
      <c r="L82"/>
    </row>
    <row r="83" spans="12:12" x14ac:dyDescent="0.2">
      <c r="L83"/>
    </row>
    <row r="84" spans="12:12" x14ac:dyDescent="0.2">
      <c r="L84"/>
    </row>
    <row r="85" spans="12:12" x14ac:dyDescent="0.2">
      <c r="L85"/>
    </row>
    <row r="86" spans="12:12" x14ac:dyDescent="0.2">
      <c r="L86"/>
    </row>
    <row r="87" spans="12:12" x14ac:dyDescent="0.2">
      <c r="L87"/>
    </row>
    <row r="88" spans="12:12" x14ac:dyDescent="0.2">
      <c r="L88"/>
    </row>
    <row r="89" spans="12:12" x14ac:dyDescent="0.2">
      <c r="L89"/>
    </row>
    <row r="90" spans="12:12" x14ac:dyDescent="0.2">
      <c r="L90"/>
    </row>
    <row r="91" spans="12:12" x14ac:dyDescent="0.2">
      <c r="L91"/>
    </row>
    <row r="92" spans="12:12" x14ac:dyDescent="0.2">
      <c r="L92"/>
    </row>
    <row r="93" spans="12:12" x14ac:dyDescent="0.2">
      <c r="L93"/>
    </row>
    <row r="94" spans="12:12" x14ac:dyDescent="0.2">
      <c r="L94"/>
    </row>
    <row r="95" spans="12:12" x14ac:dyDescent="0.2">
      <c r="L95"/>
    </row>
    <row r="96" spans="12:12" x14ac:dyDescent="0.2">
      <c r="L96"/>
    </row>
    <row r="97" spans="12:12" x14ac:dyDescent="0.2">
      <c r="L97"/>
    </row>
    <row r="98" spans="12:12" x14ac:dyDescent="0.2">
      <c r="L98"/>
    </row>
    <row r="99" spans="12:12" x14ac:dyDescent="0.2">
      <c r="L99"/>
    </row>
    <row r="100" spans="12:12" x14ac:dyDescent="0.2">
      <c r="L100"/>
    </row>
    <row r="101" spans="12:12" x14ac:dyDescent="0.2">
      <c r="L101"/>
    </row>
    <row r="102" spans="12:12" x14ac:dyDescent="0.2">
      <c r="L102"/>
    </row>
    <row r="103" spans="12:12" x14ac:dyDescent="0.2">
      <c r="L103"/>
    </row>
    <row r="104" spans="12:12" x14ac:dyDescent="0.2">
      <c r="L104"/>
    </row>
    <row r="105" spans="12:12" x14ac:dyDescent="0.2">
      <c r="L105"/>
    </row>
    <row r="106" spans="12:12" x14ac:dyDescent="0.2">
      <c r="L106"/>
    </row>
    <row r="107" spans="12:12" x14ac:dyDescent="0.2">
      <c r="L107"/>
    </row>
    <row r="108" spans="12:12" x14ac:dyDescent="0.2">
      <c r="L108"/>
    </row>
    <row r="109" spans="12:12" x14ac:dyDescent="0.2">
      <c r="L109"/>
    </row>
    <row r="110" spans="12:12" x14ac:dyDescent="0.2">
      <c r="L110"/>
    </row>
    <row r="111" spans="12:12" x14ac:dyDescent="0.2">
      <c r="L111"/>
    </row>
    <row r="112" spans="12:12" x14ac:dyDescent="0.2">
      <c r="L112"/>
    </row>
    <row r="113" spans="12:12" x14ac:dyDescent="0.2">
      <c r="L113"/>
    </row>
    <row r="114" spans="12:12" x14ac:dyDescent="0.2">
      <c r="L114"/>
    </row>
    <row r="115" spans="12:12" x14ac:dyDescent="0.2">
      <c r="L115"/>
    </row>
    <row r="116" spans="12:12" x14ac:dyDescent="0.2">
      <c r="L116"/>
    </row>
    <row r="117" spans="12:12" x14ac:dyDescent="0.2">
      <c r="L117"/>
    </row>
    <row r="118" spans="12:12" x14ac:dyDescent="0.2">
      <c r="L118"/>
    </row>
    <row r="119" spans="12:12" x14ac:dyDescent="0.2">
      <c r="L119"/>
    </row>
    <row r="120" spans="12:12" x14ac:dyDescent="0.2">
      <c r="L120"/>
    </row>
    <row r="121" spans="12:12" x14ac:dyDescent="0.2">
      <c r="L121"/>
    </row>
    <row r="122" spans="12:12" x14ac:dyDescent="0.2">
      <c r="L122"/>
    </row>
    <row r="123" spans="12:12" x14ac:dyDescent="0.2">
      <c r="L123"/>
    </row>
    <row r="124" spans="12:12" x14ac:dyDescent="0.2">
      <c r="L124"/>
    </row>
    <row r="125" spans="12:12" x14ac:dyDescent="0.2">
      <c r="L125"/>
    </row>
    <row r="126" spans="12:12" x14ac:dyDescent="0.2">
      <c r="L126"/>
    </row>
  </sheetData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&amp;L&amp;K00-014REKONSTRUKCIJA AVTOBUSNIH POSTAJALIŠČ
Na Krožni cesti ter Novi ulici v Kopru&amp;R&amp;K00-014NG/007-2018</oddHeader>
    <oddFooter>&amp;L&amp;K00-032PS-Prostor d.o.o.&amp;CStran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view="pageLayout" topLeftCell="A62" zoomScale="90" zoomScaleNormal="100" zoomScaleSheetLayoutView="100" zoomScalePageLayoutView="90" workbookViewId="0">
      <selection activeCell="K80" sqref="K80"/>
    </sheetView>
  </sheetViews>
  <sheetFormatPr defaultRowHeight="12.75" x14ac:dyDescent="0.2"/>
  <cols>
    <col min="1" max="1" width="4" style="35" customWidth="1"/>
    <col min="2" max="2" width="8.28515625" style="35" customWidth="1"/>
    <col min="3" max="3" width="10.7109375" style="35" customWidth="1"/>
    <col min="4" max="4" width="7.7109375" style="35" customWidth="1"/>
    <col min="5" max="5" width="3" style="35" hidden="1" customWidth="1"/>
    <col min="6" max="6" width="4.42578125" style="35" hidden="1" customWidth="1"/>
    <col min="7" max="7" width="36.85546875" style="35" customWidth="1"/>
    <col min="8" max="8" width="12.7109375" style="35" hidden="1" customWidth="1"/>
    <col min="9" max="9" width="8.85546875" style="38" customWidth="1"/>
    <col min="10" max="10" width="11.42578125" style="35" hidden="1" customWidth="1"/>
    <col min="11" max="11" width="11.140625" style="38" customWidth="1"/>
    <col min="12" max="12" width="2.28515625" style="38" customWidth="1"/>
    <col min="13" max="16384" width="9.140625" style="35"/>
  </cols>
  <sheetData>
    <row r="1" spans="1:12" x14ac:dyDescent="0.2">
      <c r="A1" s="65"/>
      <c r="B1" s="65"/>
      <c r="C1" s="65"/>
      <c r="D1" s="65"/>
      <c r="E1" s="65"/>
      <c r="F1" s="65"/>
      <c r="G1" s="65"/>
      <c r="H1" s="65"/>
      <c r="I1" s="47"/>
      <c r="J1" s="65"/>
      <c r="K1" s="47"/>
      <c r="L1" s="47"/>
    </row>
    <row r="2" spans="1:12" s="62" customFormat="1" ht="20.25" x14ac:dyDescent="0.3">
      <c r="A2" s="136" t="s">
        <v>96</v>
      </c>
      <c r="B2" s="137"/>
      <c r="C2" s="138" t="s">
        <v>34</v>
      </c>
      <c r="D2" s="138"/>
      <c r="E2" s="138"/>
      <c r="F2" s="138"/>
      <c r="G2" s="138"/>
      <c r="H2" s="139"/>
      <c r="I2" s="140"/>
      <c r="J2" s="139"/>
      <c r="K2" s="141"/>
      <c r="L2" s="140"/>
    </row>
    <row r="3" spans="1:12" ht="13.5" customHeight="1" x14ac:dyDescent="0.25">
      <c r="A3" s="37"/>
      <c r="B3" s="40"/>
      <c r="C3" s="1"/>
      <c r="I3" s="41"/>
      <c r="L3" s="42"/>
    </row>
    <row r="4" spans="1:12" ht="13.5" customHeight="1" x14ac:dyDescent="0.25">
      <c r="A4" s="37"/>
      <c r="B4" s="40"/>
      <c r="C4" s="1"/>
      <c r="I4" s="41"/>
      <c r="L4" s="42"/>
    </row>
    <row r="5" spans="1:12" s="89" customFormat="1" ht="16.5" thickBot="1" x14ac:dyDescent="0.3">
      <c r="A5" s="102"/>
      <c r="B5" s="114" t="s">
        <v>14</v>
      </c>
      <c r="C5" s="104"/>
      <c r="D5" s="104"/>
      <c r="E5" s="104"/>
      <c r="F5" s="104"/>
      <c r="G5" s="104"/>
      <c r="H5" s="105"/>
      <c r="I5" s="106"/>
      <c r="J5" s="105"/>
      <c r="K5" s="115"/>
      <c r="L5" s="106"/>
    </row>
    <row r="6" spans="1:12" ht="13.5" customHeight="1" thickTop="1" x14ac:dyDescent="0.2">
      <c r="A6" s="37"/>
      <c r="B6" s="4"/>
      <c r="H6" s="34"/>
      <c r="J6" s="34"/>
      <c r="K6" s="39"/>
    </row>
    <row r="7" spans="1:12" x14ac:dyDescent="0.2">
      <c r="A7" s="37"/>
      <c r="B7" s="4"/>
      <c r="H7" s="34"/>
      <c r="J7" s="34"/>
      <c r="K7" s="39"/>
    </row>
    <row r="8" spans="1:12" x14ac:dyDescent="0.2">
      <c r="A8" s="187">
        <v>1</v>
      </c>
      <c r="B8" s="209" t="s">
        <v>39</v>
      </c>
      <c r="C8" s="237" t="s">
        <v>60</v>
      </c>
      <c r="D8" s="238"/>
      <c r="E8" s="238"/>
      <c r="F8" s="238"/>
      <c r="G8" s="238"/>
      <c r="H8" s="189"/>
      <c r="I8" s="190"/>
      <c r="J8" s="189"/>
      <c r="K8" s="194"/>
      <c r="L8" s="190"/>
    </row>
    <row r="9" spans="1:12" x14ac:dyDescent="0.2">
      <c r="A9" s="64"/>
      <c r="B9" s="81"/>
      <c r="C9" s="239"/>
      <c r="D9" s="239"/>
      <c r="E9" s="239"/>
      <c r="F9" s="239"/>
      <c r="G9" s="239"/>
      <c r="H9" s="83"/>
      <c r="I9" s="47"/>
      <c r="J9" s="83"/>
      <c r="K9" s="49"/>
      <c r="L9" s="77"/>
    </row>
    <row r="10" spans="1:12" ht="13.5" thickBot="1" x14ac:dyDescent="0.25">
      <c r="A10" s="208"/>
      <c r="B10" s="180"/>
      <c r="C10" s="180" t="s">
        <v>13</v>
      </c>
      <c r="D10" s="181">
        <v>0.03</v>
      </c>
      <c r="E10" s="182"/>
      <c r="F10" s="182"/>
      <c r="G10" s="182"/>
      <c r="H10" s="183">
        <v>500000</v>
      </c>
      <c r="I10" s="184">
        <v>0</v>
      </c>
      <c r="J10" s="183">
        <f>D10*H10</f>
        <v>15000</v>
      </c>
      <c r="K10" s="185">
        <f>D10*I10</f>
        <v>0</v>
      </c>
      <c r="L10" s="217"/>
    </row>
    <row r="11" spans="1:12" ht="13.5" thickTop="1" x14ac:dyDescent="0.2">
      <c r="A11" s="43"/>
      <c r="B11" s="14"/>
      <c r="H11" s="34"/>
      <c r="I11" s="47"/>
      <c r="J11" s="34"/>
      <c r="K11" s="45"/>
      <c r="L11" s="214"/>
    </row>
    <row r="12" spans="1:12" x14ac:dyDescent="0.2">
      <c r="A12" s="187">
        <v>2</v>
      </c>
      <c r="B12" s="209" t="s">
        <v>40</v>
      </c>
      <c r="C12" s="237" t="s">
        <v>61</v>
      </c>
      <c r="D12" s="238"/>
      <c r="E12" s="238"/>
      <c r="F12" s="238"/>
      <c r="G12" s="238"/>
      <c r="H12" s="189"/>
      <c r="I12" s="190"/>
      <c r="J12" s="189"/>
      <c r="K12" s="194"/>
      <c r="L12" s="218"/>
    </row>
    <row r="13" spans="1:12" x14ac:dyDescent="0.2">
      <c r="A13" s="64"/>
      <c r="B13" s="81"/>
      <c r="C13" s="239"/>
      <c r="D13" s="239"/>
      <c r="E13" s="239"/>
      <c r="F13" s="239"/>
      <c r="G13" s="239"/>
      <c r="H13" s="83"/>
      <c r="I13" s="47"/>
      <c r="J13" s="83"/>
      <c r="K13" s="49"/>
      <c r="L13" s="196"/>
    </row>
    <row r="14" spans="1:12" ht="13.5" thickBot="1" x14ac:dyDescent="0.25">
      <c r="A14" s="208"/>
      <c r="B14" s="180"/>
      <c r="C14" s="180" t="s">
        <v>22</v>
      </c>
      <c r="D14" s="181">
        <v>4</v>
      </c>
      <c r="E14" s="182"/>
      <c r="F14" s="182"/>
      <c r="G14" s="182"/>
      <c r="H14" s="183">
        <v>10000</v>
      </c>
      <c r="I14" s="184">
        <v>0</v>
      </c>
      <c r="J14" s="183">
        <f>D14*H14</f>
        <v>40000</v>
      </c>
      <c r="K14" s="185">
        <f>D14*I14</f>
        <v>0</v>
      </c>
      <c r="L14" s="217"/>
    </row>
    <row r="15" spans="1:12" ht="13.5" thickTop="1" x14ac:dyDescent="0.2">
      <c r="A15" s="43"/>
      <c r="C15" s="14"/>
      <c r="D15" s="46"/>
      <c r="H15" s="34"/>
      <c r="J15" s="34"/>
      <c r="K15" s="39"/>
      <c r="L15" s="214"/>
    </row>
    <row r="16" spans="1:12" x14ac:dyDescent="0.2">
      <c r="A16" s="187">
        <v>3</v>
      </c>
      <c r="B16" s="209" t="s">
        <v>19</v>
      </c>
      <c r="C16" s="240" t="s">
        <v>107</v>
      </c>
      <c r="D16" s="238"/>
      <c r="E16" s="238"/>
      <c r="F16" s="238"/>
      <c r="G16" s="238"/>
      <c r="H16" s="189">
        <v>4000</v>
      </c>
      <c r="I16" s="190"/>
      <c r="J16" s="189"/>
      <c r="K16" s="194"/>
      <c r="L16" s="218"/>
    </row>
    <row r="17" spans="1:12" ht="13.5" thickBot="1" x14ac:dyDescent="0.25">
      <c r="A17" s="208"/>
      <c r="B17" s="180"/>
      <c r="C17" s="180" t="s">
        <v>22</v>
      </c>
      <c r="D17" s="181">
        <v>1</v>
      </c>
      <c r="E17" s="182"/>
      <c r="F17" s="182"/>
      <c r="G17" s="182"/>
      <c r="H17" s="183"/>
      <c r="I17" s="184">
        <v>0</v>
      </c>
      <c r="J17" s="183"/>
      <c r="K17" s="185">
        <f>D17*I17</f>
        <v>0</v>
      </c>
      <c r="L17" s="217"/>
    </row>
    <row r="18" spans="1:12" ht="13.5" thickTop="1" x14ac:dyDescent="0.2">
      <c r="A18" s="64"/>
      <c r="B18" s="81"/>
      <c r="C18" s="81"/>
      <c r="D18" s="82"/>
      <c r="E18" s="65"/>
      <c r="F18" s="65"/>
      <c r="G18" s="65"/>
      <c r="H18" s="83"/>
      <c r="I18" s="47"/>
      <c r="J18" s="83"/>
      <c r="K18" s="49"/>
      <c r="L18" s="196"/>
    </row>
    <row r="19" spans="1:12" ht="12.75" customHeight="1" x14ac:dyDescent="0.2">
      <c r="A19" s="187">
        <v>4</v>
      </c>
      <c r="B19" s="209" t="s">
        <v>81</v>
      </c>
      <c r="C19" s="240" t="s">
        <v>82</v>
      </c>
      <c r="D19" s="238"/>
      <c r="E19" s="238"/>
      <c r="F19" s="238"/>
      <c r="G19" s="238"/>
      <c r="H19" s="189">
        <v>4000</v>
      </c>
      <c r="I19" s="190"/>
      <c r="J19" s="189"/>
      <c r="K19" s="194"/>
      <c r="L19" s="218"/>
    </row>
    <row r="20" spans="1:12" ht="13.5" thickBot="1" x14ac:dyDescent="0.25">
      <c r="A20" s="208"/>
      <c r="B20" s="180"/>
      <c r="C20" s="180" t="s">
        <v>22</v>
      </c>
      <c r="D20" s="181">
        <v>1</v>
      </c>
      <c r="E20" s="182"/>
      <c r="F20" s="182"/>
      <c r="G20" s="182"/>
      <c r="H20" s="183"/>
      <c r="I20" s="184">
        <v>0</v>
      </c>
      <c r="J20" s="183"/>
      <c r="K20" s="185">
        <f>D20*I20</f>
        <v>0</v>
      </c>
      <c r="L20" s="217"/>
    </row>
    <row r="21" spans="1:12" ht="13.5" thickTop="1" x14ac:dyDescent="0.2">
      <c r="A21" s="43"/>
      <c r="B21" s="14"/>
      <c r="C21" s="14"/>
      <c r="D21" s="46"/>
      <c r="J21" s="34"/>
      <c r="K21" s="39"/>
      <c r="L21" s="214"/>
    </row>
    <row r="22" spans="1:12" x14ac:dyDescent="0.2">
      <c r="A22" s="187">
        <v>5</v>
      </c>
      <c r="B22" s="216" t="s">
        <v>20</v>
      </c>
      <c r="C22" s="240" t="s">
        <v>69</v>
      </c>
      <c r="D22" s="238"/>
      <c r="E22" s="238"/>
      <c r="F22" s="238"/>
      <c r="G22" s="238"/>
      <c r="H22" s="189"/>
      <c r="I22" s="190"/>
      <c r="J22" s="189"/>
      <c r="K22" s="190"/>
      <c r="L22" s="218"/>
    </row>
    <row r="23" spans="1:12" x14ac:dyDescent="0.2">
      <c r="A23" s="64"/>
      <c r="B23" s="176"/>
      <c r="C23" s="239"/>
      <c r="D23" s="239"/>
      <c r="E23" s="239"/>
      <c r="F23" s="239"/>
      <c r="G23" s="239"/>
      <c r="H23" s="83"/>
      <c r="I23" s="47"/>
      <c r="J23" s="83"/>
      <c r="K23" s="47"/>
      <c r="L23" s="196"/>
    </row>
    <row r="24" spans="1:12" ht="13.5" thickBot="1" x14ac:dyDescent="0.25">
      <c r="A24" s="208"/>
      <c r="B24" s="180"/>
      <c r="C24" s="180" t="s">
        <v>3</v>
      </c>
      <c r="D24" s="181">
        <v>5</v>
      </c>
      <c r="E24" s="182"/>
      <c r="F24" s="182"/>
      <c r="G24" s="182"/>
      <c r="H24" s="183"/>
      <c r="I24" s="184">
        <v>0</v>
      </c>
      <c r="J24" s="183"/>
      <c r="K24" s="185">
        <f>D24*I24</f>
        <v>0</v>
      </c>
      <c r="L24" s="217"/>
    </row>
    <row r="25" spans="1:12" ht="13.5" thickTop="1" x14ac:dyDescent="0.2">
      <c r="A25" s="64"/>
      <c r="B25" s="81"/>
      <c r="C25" s="81"/>
      <c r="D25" s="82"/>
      <c r="E25" s="65"/>
      <c r="F25" s="65"/>
      <c r="G25" s="65"/>
      <c r="H25" s="83"/>
      <c r="I25" s="47"/>
      <c r="J25" s="83"/>
      <c r="K25" s="49"/>
      <c r="L25" s="196"/>
    </row>
    <row r="26" spans="1:12" x14ac:dyDescent="0.2">
      <c r="A26" s="187">
        <v>6</v>
      </c>
      <c r="B26" s="216" t="s">
        <v>20</v>
      </c>
      <c r="C26" s="240" t="s">
        <v>118</v>
      </c>
      <c r="D26" s="238"/>
      <c r="E26" s="238"/>
      <c r="F26" s="238"/>
      <c r="G26" s="238"/>
      <c r="H26" s="189"/>
      <c r="I26" s="190"/>
      <c r="J26" s="189"/>
      <c r="K26" s="190"/>
      <c r="L26" s="196"/>
    </row>
    <row r="27" spans="1:12" x14ac:dyDescent="0.2">
      <c r="A27" s="64"/>
      <c r="B27" s="176"/>
      <c r="C27" s="239"/>
      <c r="D27" s="239"/>
      <c r="E27" s="239"/>
      <c r="F27" s="239"/>
      <c r="G27" s="239"/>
      <c r="H27" s="83"/>
      <c r="I27" s="47"/>
      <c r="J27" s="83"/>
      <c r="K27" s="47"/>
      <c r="L27" s="196"/>
    </row>
    <row r="28" spans="1:12" ht="13.5" thickBot="1" x14ac:dyDescent="0.25">
      <c r="A28" s="208"/>
      <c r="B28" s="180"/>
      <c r="C28" s="180" t="s">
        <v>3</v>
      </c>
      <c r="D28" s="181">
        <v>85</v>
      </c>
      <c r="E28" s="182"/>
      <c r="F28" s="182"/>
      <c r="G28" s="182"/>
      <c r="H28" s="183"/>
      <c r="I28" s="184">
        <v>0</v>
      </c>
      <c r="J28" s="183"/>
      <c r="K28" s="185">
        <f>D28*I28</f>
        <v>0</v>
      </c>
      <c r="L28" s="196"/>
    </row>
    <row r="29" spans="1:12" ht="13.5" thickTop="1" x14ac:dyDescent="0.2">
      <c r="A29" s="64"/>
      <c r="B29" s="81"/>
      <c r="C29" s="81"/>
      <c r="D29" s="82"/>
      <c r="E29" s="65"/>
      <c r="F29" s="65"/>
      <c r="G29" s="65"/>
      <c r="H29" s="83"/>
      <c r="I29" s="47"/>
      <c r="J29" s="83"/>
      <c r="K29" s="49"/>
      <c r="L29" s="196"/>
    </row>
    <row r="30" spans="1:12" ht="12.75" customHeight="1" x14ac:dyDescent="0.2">
      <c r="A30" s="187">
        <v>6</v>
      </c>
      <c r="B30" s="216" t="s">
        <v>71</v>
      </c>
      <c r="C30" s="240" t="s">
        <v>104</v>
      </c>
      <c r="D30" s="240"/>
      <c r="E30" s="240"/>
      <c r="F30" s="240"/>
      <c r="G30" s="240"/>
      <c r="H30" s="189"/>
      <c r="I30" s="190"/>
      <c r="J30" s="189"/>
      <c r="K30" s="190"/>
      <c r="L30" s="218"/>
    </row>
    <row r="31" spans="1:12" x14ac:dyDescent="0.2">
      <c r="A31" s="64"/>
      <c r="B31" s="176"/>
      <c r="C31" s="241"/>
      <c r="D31" s="241"/>
      <c r="E31" s="241"/>
      <c r="F31" s="241"/>
      <c r="G31" s="241"/>
      <c r="H31" s="83"/>
      <c r="I31" s="47"/>
      <c r="J31" s="83"/>
      <c r="K31" s="47"/>
      <c r="L31" s="196"/>
    </row>
    <row r="32" spans="1:12" ht="13.5" thickBot="1" x14ac:dyDescent="0.25">
      <c r="A32" s="208"/>
      <c r="B32" s="180"/>
      <c r="C32" s="180" t="s">
        <v>3</v>
      </c>
      <c r="D32" s="181">
        <v>27</v>
      </c>
      <c r="E32" s="182"/>
      <c r="F32" s="182"/>
      <c r="G32" s="182"/>
      <c r="H32" s="183"/>
      <c r="I32" s="184">
        <v>0</v>
      </c>
      <c r="J32" s="183"/>
      <c r="K32" s="185">
        <f>D32*I32</f>
        <v>0</v>
      </c>
      <c r="L32" s="217"/>
    </row>
    <row r="33" spans="1:12" ht="13.5" thickTop="1" x14ac:dyDescent="0.2">
      <c r="A33" s="64"/>
      <c r="B33" s="81"/>
      <c r="C33" s="81"/>
      <c r="D33" s="82"/>
      <c r="E33" s="65"/>
      <c r="F33" s="65"/>
      <c r="G33" s="65"/>
      <c r="H33" s="83"/>
      <c r="I33" s="47"/>
      <c r="J33" s="83"/>
      <c r="K33" s="49"/>
      <c r="L33" s="196"/>
    </row>
    <row r="34" spans="1:12" ht="12.75" customHeight="1" x14ac:dyDescent="0.2">
      <c r="A34" s="187">
        <v>7</v>
      </c>
      <c r="B34" s="216" t="s">
        <v>71</v>
      </c>
      <c r="C34" s="240" t="s">
        <v>105</v>
      </c>
      <c r="D34" s="240"/>
      <c r="E34" s="240"/>
      <c r="F34" s="240"/>
      <c r="G34" s="240"/>
      <c r="H34" s="189"/>
      <c r="I34" s="190"/>
      <c r="J34" s="189"/>
      <c r="K34" s="190"/>
      <c r="L34" s="218"/>
    </row>
    <row r="35" spans="1:12" x14ac:dyDescent="0.2">
      <c r="A35" s="64"/>
      <c r="B35" s="176"/>
      <c r="C35" s="241"/>
      <c r="D35" s="241"/>
      <c r="E35" s="241"/>
      <c r="F35" s="241"/>
      <c r="G35" s="241"/>
      <c r="H35" s="83"/>
      <c r="I35" s="47"/>
      <c r="J35" s="83"/>
      <c r="K35" s="47"/>
      <c r="L35" s="196"/>
    </row>
    <row r="36" spans="1:12" x14ac:dyDescent="0.2">
      <c r="A36" s="64"/>
      <c r="B36" s="176"/>
      <c r="C36" s="241" t="s">
        <v>106</v>
      </c>
      <c r="D36" s="241"/>
      <c r="E36" s="241"/>
      <c r="F36" s="241"/>
      <c r="G36" s="241"/>
      <c r="H36" s="83"/>
      <c r="I36" s="47"/>
      <c r="J36" s="83"/>
      <c r="K36" s="47"/>
      <c r="L36" s="196"/>
    </row>
    <row r="37" spans="1:12" ht="13.5" thickBot="1" x14ac:dyDescent="0.25">
      <c r="A37" s="208"/>
      <c r="B37" s="180"/>
      <c r="C37" s="180" t="s">
        <v>3</v>
      </c>
      <c r="D37" s="181">
        <v>27</v>
      </c>
      <c r="E37" s="182"/>
      <c r="F37" s="182"/>
      <c r="G37" s="182"/>
      <c r="H37" s="183"/>
      <c r="I37" s="184">
        <v>0</v>
      </c>
      <c r="J37" s="183"/>
      <c r="K37" s="185">
        <f>D37*I37</f>
        <v>0</v>
      </c>
      <c r="L37" s="217"/>
    </row>
    <row r="38" spans="1:12" ht="13.5" thickTop="1" x14ac:dyDescent="0.2">
      <c r="A38" s="64"/>
      <c r="B38" s="81"/>
      <c r="C38" s="81"/>
      <c r="D38" s="82"/>
      <c r="E38" s="65"/>
      <c r="F38" s="65"/>
      <c r="G38" s="65"/>
      <c r="H38" s="83"/>
      <c r="I38" s="47"/>
      <c r="J38" s="83"/>
      <c r="K38" s="49"/>
      <c r="L38" s="196"/>
    </row>
    <row r="39" spans="1:12" x14ac:dyDescent="0.2">
      <c r="A39" s="187">
        <v>8</v>
      </c>
      <c r="B39" s="209" t="s">
        <v>41</v>
      </c>
      <c r="C39" s="240" t="s">
        <v>97</v>
      </c>
      <c r="D39" s="238"/>
      <c r="E39" s="238"/>
      <c r="F39" s="238"/>
      <c r="G39" s="238"/>
      <c r="H39" s="189">
        <v>1100</v>
      </c>
      <c r="I39" s="190"/>
      <c r="J39" s="189"/>
      <c r="K39" s="194"/>
      <c r="L39" s="218"/>
    </row>
    <row r="40" spans="1:12" x14ac:dyDescent="0.2">
      <c r="A40" s="64"/>
      <c r="B40" s="81"/>
      <c r="C40" s="241"/>
      <c r="D40" s="239"/>
      <c r="E40" s="239"/>
      <c r="F40" s="239"/>
      <c r="G40" s="239"/>
      <c r="H40" s="83"/>
      <c r="I40" s="47"/>
      <c r="J40" s="83"/>
      <c r="K40" s="49"/>
      <c r="L40" s="196"/>
    </row>
    <row r="41" spans="1:12" ht="13.5" thickBot="1" x14ac:dyDescent="0.25">
      <c r="A41" s="208"/>
      <c r="B41" s="180"/>
      <c r="C41" s="180" t="s">
        <v>0</v>
      </c>
      <c r="D41" s="181">
        <v>25</v>
      </c>
      <c r="E41" s="182"/>
      <c r="F41" s="182"/>
      <c r="G41" s="182"/>
      <c r="H41" s="183"/>
      <c r="I41" s="184">
        <v>0</v>
      </c>
      <c r="J41" s="183"/>
      <c r="K41" s="185">
        <f>D41*I41</f>
        <v>0</v>
      </c>
      <c r="L41" s="217"/>
    </row>
    <row r="42" spans="1:12" ht="13.5" thickTop="1" x14ac:dyDescent="0.2">
      <c r="A42" s="43"/>
      <c r="B42" s="14"/>
      <c r="C42" s="14"/>
      <c r="D42" s="46"/>
      <c r="H42" s="34"/>
      <c r="J42" s="34"/>
      <c r="K42" s="39"/>
      <c r="L42" s="214"/>
    </row>
    <row r="43" spans="1:12" x14ac:dyDescent="0.2">
      <c r="A43" s="187">
        <v>9</v>
      </c>
      <c r="B43" s="216" t="s">
        <v>79</v>
      </c>
      <c r="C43" s="240" t="s">
        <v>121</v>
      </c>
      <c r="D43" s="238"/>
      <c r="E43" s="238"/>
      <c r="F43" s="238"/>
      <c r="G43" s="238"/>
      <c r="H43" s="189">
        <v>1100</v>
      </c>
      <c r="I43" s="190"/>
      <c r="J43" s="189">
        <f>D45*H43</f>
        <v>1100</v>
      </c>
      <c r="K43" s="190"/>
      <c r="L43" s="214"/>
    </row>
    <row r="44" spans="1:12" x14ac:dyDescent="0.2">
      <c r="A44" s="64"/>
      <c r="B44" s="176"/>
      <c r="C44" s="239"/>
      <c r="D44" s="239"/>
      <c r="E44" s="239"/>
      <c r="F44" s="239"/>
      <c r="G44" s="239"/>
      <c r="H44" s="83"/>
      <c r="I44" s="47"/>
      <c r="J44" s="83"/>
      <c r="K44" s="47"/>
      <c r="L44" s="214"/>
    </row>
    <row r="45" spans="1:12" ht="13.5" thickBot="1" x14ac:dyDescent="0.25">
      <c r="A45" s="208"/>
      <c r="B45" s="180"/>
      <c r="C45" s="180" t="s">
        <v>3</v>
      </c>
      <c r="D45" s="181">
        <v>1</v>
      </c>
      <c r="E45" s="182"/>
      <c r="F45" s="182"/>
      <c r="G45" s="182"/>
      <c r="H45" s="183"/>
      <c r="I45" s="184">
        <v>0</v>
      </c>
      <c r="J45" s="183"/>
      <c r="K45" s="185">
        <f>D45*I45</f>
        <v>0</v>
      </c>
      <c r="L45" s="217"/>
    </row>
    <row r="46" spans="1:12" ht="13.5" thickTop="1" x14ac:dyDescent="0.2">
      <c r="A46" s="43"/>
      <c r="B46" s="14"/>
      <c r="C46" s="14"/>
      <c r="D46" s="46"/>
      <c r="H46" s="34"/>
      <c r="J46" s="34"/>
      <c r="K46" s="39"/>
      <c r="L46" s="214"/>
    </row>
    <row r="47" spans="1:12" x14ac:dyDescent="0.2">
      <c r="A47" s="187">
        <v>10</v>
      </c>
      <c r="B47" s="216" t="s">
        <v>79</v>
      </c>
      <c r="C47" s="240" t="s">
        <v>73</v>
      </c>
      <c r="D47" s="238"/>
      <c r="E47" s="238"/>
      <c r="F47" s="238"/>
      <c r="G47" s="238"/>
      <c r="H47" s="189">
        <v>1100</v>
      </c>
      <c r="I47" s="190"/>
      <c r="J47" s="189">
        <f>D49*H47</f>
        <v>16500</v>
      </c>
      <c r="K47" s="190"/>
      <c r="L47" s="218"/>
    </row>
    <row r="48" spans="1:12" x14ac:dyDescent="0.2">
      <c r="A48" s="64"/>
      <c r="B48" s="176"/>
      <c r="C48" s="239"/>
      <c r="D48" s="239"/>
      <c r="E48" s="239"/>
      <c r="F48" s="239"/>
      <c r="G48" s="239"/>
      <c r="H48" s="83"/>
      <c r="I48" s="47"/>
      <c r="J48" s="83"/>
      <c r="K48" s="47"/>
      <c r="L48" s="196"/>
    </row>
    <row r="49" spans="1:13" ht="13.5" thickBot="1" x14ac:dyDescent="0.25">
      <c r="A49" s="208"/>
      <c r="B49" s="180"/>
      <c r="C49" s="180" t="s">
        <v>0</v>
      </c>
      <c r="D49" s="181">
        <v>15</v>
      </c>
      <c r="E49" s="182"/>
      <c r="F49" s="182"/>
      <c r="G49" s="182"/>
      <c r="H49" s="183"/>
      <c r="I49" s="184">
        <v>0</v>
      </c>
      <c r="J49" s="183"/>
      <c r="K49" s="185">
        <f>D49*I49</f>
        <v>0</v>
      </c>
      <c r="L49" s="217"/>
    </row>
    <row r="50" spans="1:13" ht="13.5" thickTop="1" x14ac:dyDescent="0.2">
      <c r="A50" s="64"/>
      <c r="B50" s="81"/>
      <c r="C50" s="81"/>
      <c r="D50" s="82" t="s">
        <v>98</v>
      </c>
      <c r="E50" s="65"/>
      <c r="F50" s="65"/>
      <c r="G50" s="65"/>
      <c r="H50" s="83"/>
      <c r="I50" s="47"/>
      <c r="J50" s="83"/>
      <c r="K50" s="49"/>
      <c r="L50" s="196"/>
    </row>
    <row r="51" spans="1:13" x14ac:dyDescent="0.2">
      <c r="A51" s="187">
        <v>11</v>
      </c>
      <c r="B51" s="216" t="s">
        <v>79</v>
      </c>
      <c r="C51" s="240" t="s">
        <v>120</v>
      </c>
      <c r="D51" s="238"/>
      <c r="E51" s="238"/>
      <c r="F51" s="238"/>
      <c r="G51" s="238"/>
      <c r="H51" s="189">
        <v>1100</v>
      </c>
      <c r="I51" s="190"/>
      <c r="J51" s="189">
        <f>D53*H51</f>
        <v>31900</v>
      </c>
      <c r="K51" s="190"/>
      <c r="L51" s="196"/>
    </row>
    <row r="52" spans="1:13" x14ac:dyDescent="0.2">
      <c r="A52" s="64"/>
      <c r="B52" s="176"/>
      <c r="C52" s="239"/>
      <c r="D52" s="239"/>
      <c r="E52" s="239"/>
      <c r="F52" s="239"/>
      <c r="G52" s="239"/>
      <c r="H52" s="83"/>
      <c r="I52" s="47"/>
      <c r="J52" s="83"/>
      <c r="K52" s="47"/>
      <c r="L52" s="196"/>
    </row>
    <row r="53" spans="1:13" ht="13.5" thickBot="1" x14ac:dyDescent="0.25">
      <c r="A53" s="208"/>
      <c r="B53" s="180"/>
      <c r="C53" s="180" t="s">
        <v>0</v>
      </c>
      <c r="D53" s="181">
        <v>29</v>
      </c>
      <c r="E53" s="182"/>
      <c r="F53" s="182"/>
      <c r="G53" s="182"/>
      <c r="H53" s="183"/>
      <c r="I53" s="184">
        <v>0</v>
      </c>
      <c r="J53" s="183"/>
      <c r="K53" s="185">
        <f>D53*I53</f>
        <v>0</v>
      </c>
      <c r="L53" s="217"/>
    </row>
    <row r="54" spans="1:13" ht="13.5" thickTop="1" x14ac:dyDescent="0.2">
      <c r="A54" s="64"/>
      <c r="B54" s="81"/>
      <c r="C54" s="81"/>
      <c r="D54" s="82"/>
      <c r="E54" s="65"/>
      <c r="F54" s="65"/>
      <c r="G54" s="65"/>
      <c r="H54" s="83"/>
      <c r="I54" s="47"/>
      <c r="J54" s="83"/>
      <c r="K54" s="49"/>
      <c r="L54" s="196"/>
    </row>
    <row r="55" spans="1:13" x14ac:dyDescent="0.2">
      <c r="A55" s="187">
        <v>12</v>
      </c>
      <c r="B55" s="209" t="s">
        <v>25</v>
      </c>
      <c r="C55" s="240" t="s">
        <v>99</v>
      </c>
      <c r="D55" s="238"/>
      <c r="E55" s="238"/>
      <c r="F55" s="238"/>
      <c r="G55" s="238"/>
      <c r="H55" s="189"/>
      <c r="I55" s="190"/>
      <c r="J55" s="191"/>
      <c r="K55" s="194"/>
      <c r="L55" s="195"/>
      <c r="M55" s="196"/>
    </row>
    <row r="56" spans="1:13" x14ac:dyDescent="0.2">
      <c r="A56" s="64"/>
      <c r="B56" s="81"/>
      <c r="C56" s="239"/>
      <c r="D56" s="239"/>
      <c r="E56" s="239"/>
      <c r="F56" s="239"/>
      <c r="G56" s="239"/>
      <c r="H56" s="83"/>
      <c r="I56" s="47"/>
      <c r="J56" s="65"/>
      <c r="K56" s="49"/>
      <c r="L56" s="168"/>
      <c r="M56" s="196"/>
    </row>
    <row r="57" spans="1:13" ht="13.5" thickBot="1" x14ac:dyDescent="0.25">
      <c r="A57" s="208"/>
      <c r="B57" s="180"/>
      <c r="C57" s="180" t="s">
        <v>6</v>
      </c>
      <c r="D57" s="210">
        <v>26</v>
      </c>
      <c r="E57" s="182"/>
      <c r="F57" s="182"/>
      <c r="G57" s="182"/>
      <c r="H57" s="185">
        <v>2950</v>
      </c>
      <c r="I57" s="184">
        <v>0</v>
      </c>
      <c r="J57" s="182"/>
      <c r="K57" s="185">
        <f>D57*I57</f>
        <v>0</v>
      </c>
      <c r="L57" s="230" t="s">
        <v>98</v>
      </c>
      <c r="M57" s="196"/>
    </row>
    <row r="58" spans="1:13" ht="13.5" thickTop="1" x14ac:dyDescent="0.2">
      <c r="A58" s="43"/>
      <c r="B58" s="14"/>
      <c r="C58" s="14"/>
      <c r="D58" s="46"/>
      <c r="H58" s="34"/>
      <c r="J58" s="34"/>
      <c r="K58" s="39"/>
      <c r="L58" s="214"/>
      <c r="M58" s="65"/>
    </row>
    <row r="59" spans="1:13" x14ac:dyDescent="0.2">
      <c r="A59" s="187">
        <v>13</v>
      </c>
      <c r="B59" s="209" t="s">
        <v>42</v>
      </c>
      <c r="C59" s="242" t="s">
        <v>70</v>
      </c>
      <c r="D59" s="238"/>
      <c r="E59" s="238"/>
      <c r="F59" s="238"/>
      <c r="G59" s="238"/>
      <c r="H59" s="189">
        <v>12000</v>
      </c>
      <c r="I59" s="190"/>
      <c r="J59" s="189">
        <f>D61*H59</f>
        <v>60000</v>
      </c>
      <c r="K59" s="194"/>
      <c r="L59" s="218"/>
    </row>
    <row r="60" spans="1:13" x14ac:dyDescent="0.2">
      <c r="A60" s="64"/>
      <c r="B60" s="81"/>
      <c r="C60" s="239"/>
      <c r="D60" s="239"/>
      <c r="E60" s="239"/>
      <c r="F60" s="239"/>
      <c r="G60" s="239"/>
      <c r="H60" s="83"/>
      <c r="I60" s="47"/>
      <c r="J60" s="83"/>
      <c r="K60" s="49"/>
      <c r="L60" s="196"/>
    </row>
    <row r="61" spans="1:13" ht="13.5" thickBot="1" x14ac:dyDescent="0.25">
      <c r="A61" s="208"/>
      <c r="B61" s="180"/>
      <c r="C61" s="180" t="s">
        <v>74</v>
      </c>
      <c r="D61" s="181">
        <v>5</v>
      </c>
      <c r="E61" s="182"/>
      <c r="F61" s="182"/>
      <c r="G61" s="182"/>
      <c r="H61" s="183"/>
      <c r="I61" s="184">
        <v>0</v>
      </c>
      <c r="J61" s="183"/>
      <c r="K61" s="185">
        <f>D61*I61</f>
        <v>0</v>
      </c>
      <c r="L61" s="217"/>
    </row>
    <row r="62" spans="1:13" ht="13.5" thickTop="1" x14ac:dyDescent="0.2">
      <c r="A62" s="43"/>
      <c r="B62" s="14"/>
      <c r="C62" s="14"/>
      <c r="D62" s="46"/>
      <c r="H62" s="34"/>
      <c r="J62" s="34"/>
      <c r="K62" s="39"/>
      <c r="L62" s="214"/>
    </row>
    <row r="63" spans="1:13" x14ac:dyDescent="0.2">
      <c r="A63" s="187">
        <v>14</v>
      </c>
      <c r="B63" s="209" t="s">
        <v>21</v>
      </c>
      <c r="C63" s="240" t="s">
        <v>119</v>
      </c>
      <c r="D63" s="238"/>
      <c r="E63" s="238"/>
      <c r="F63" s="238"/>
      <c r="G63" s="238"/>
      <c r="H63" s="189">
        <v>12000</v>
      </c>
      <c r="I63" s="190"/>
      <c r="J63" s="189">
        <f>D64*H63</f>
        <v>24000</v>
      </c>
      <c r="K63" s="194"/>
      <c r="L63" s="218"/>
    </row>
    <row r="64" spans="1:13" ht="13.5" thickBot="1" x14ac:dyDescent="0.25">
      <c r="A64" s="208"/>
      <c r="B64" s="180"/>
      <c r="C64" s="180" t="s">
        <v>22</v>
      </c>
      <c r="D64" s="181">
        <v>2</v>
      </c>
      <c r="E64" s="182"/>
      <c r="F64" s="182"/>
      <c r="G64" s="182"/>
      <c r="H64" s="183"/>
      <c r="I64" s="184">
        <v>0</v>
      </c>
      <c r="J64" s="183"/>
      <c r="K64" s="185">
        <f>D64*I64</f>
        <v>0</v>
      </c>
      <c r="L64" s="217"/>
    </row>
    <row r="65" spans="1:12" ht="13.5" thickTop="1" x14ac:dyDescent="0.2">
      <c r="A65" s="64"/>
      <c r="B65" s="81"/>
      <c r="C65" s="81"/>
      <c r="D65" s="82"/>
      <c r="E65" s="65"/>
      <c r="F65" s="65"/>
      <c r="G65" s="65"/>
      <c r="H65" s="83"/>
      <c r="I65" s="47"/>
      <c r="J65" s="83"/>
      <c r="K65" s="49"/>
      <c r="L65" s="214"/>
    </row>
    <row r="66" spans="1:12" x14ac:dyDescent="0.2">
      <c r="A66" s="187">
        <v>15</v>
      </c>
      <c r="B66" s="209" t="s">
        <v>66</v>
      </c>
      <c r="C66" s="209" t="s">
        <v>67</v>
      </c>
      <c r="D66" s="198"/>
      <c r="E66" s="191"/>
      <c r="F66" s="191"/>
      <c r="G66" s="191"/>
      <c r="H66" s="189"/>
      <c r="I66" s="190"/>
      <c r="J66" s="189"/>
      <c r="K66" s="194"/>
      <c r="L66" s="218"/>
    </row>
    <row r="67" spans="1:12" ht="13.5" thickBot="1" x14ac:dyDescent="0.25">
      <c r="A67" s="208"/>
      <c r="B67" s="180"/>
      <c r="C67" s="180" t="s">
        <v>28</v>
      </c>
      <c r="D67" s="181">
        <v>5</v>
      </c>
      <c r="E67" s="182"/>
      <c r="F67" s="182"/>
      <c r="G67" s="182"/>
      <c r="H67" s="183"/>
      <c r="I67" s="184">
        <v>0</v>
      </c>
      <c r="J67" s="183"/>
      <c r="K67" s="185">
        <f>D67*I67</f>
        <v>0</v>
      </c>
      <c r="L67" s="217"/>
    </row>
    <row r="68" spans="1:12" ht="13.5" thickTop="1" x14ac:dyDescent="0.2">
      <c r="A68" s="64"/>
      <c r="B68" s="81"/>
      <c r="C68" s="81"/>
      <c r="D68" s="82"/>
      <c r="E68" s="65"/>
      <c r="F68" s="65"/>
      <c r="G68" s="65"/>
      <c r="H68" s="83"/>
      <c r="I68" s="47"/>
      <c r="J68" s="83"/>
      <c r="K68" s="49"/>
      <c r="L68" s="214"/>
    </row>
    <row r="69" spans="1:12" x14ac:dyDescent="0.2">
      <c r="A69" s="187">
        <v>16</v>
      </c>
      <c r="B69" s="209" t="s">
        <v>21</v>
      </c>
      <c r="C69" s="209" t="s">
        <v>55</v>
      </c>
      <c r="D69" s="198"/>
      <c r="E69" s="191"/>
      <c r="F69" s="191"/>
      <c r="G69" s="191"/>
      <c r="H69" s="191"/>
      <c r="I69" s="190"/>
      <c r="J69" s="189"/>
      <c r="K69" s="194"/>
      <c r="L69" s="218"/>
    </row>
    <row r="70" spans="1:12" ht="16.5" thickBot="1" x14ac:dyDescent="0.3">
      <c r="A70" s="208"/>
      <c r="B70" s="180"/>
      <c r="C70" s="215" t="s">
        <v>35</v>
      </c>
      <c r="D70" s="181">
        <v>0.03</v>
      </c>
      <c r="E70" s="182"/>
      <c r="F70" s="182"/>
      <c r="G70" s="182"/>
      <c r="H70" s="109"/>
      <c r="I70" s="184"/>
      <c r="J70" s="133">
        <f>SUM(J10:J69)</f>
        <v>188500</v>
      </c>
      <c r="K70" s="185">
        <v>0</v>
      </c>
      <c r="L70" s="217"/>
    </row>
    <row r="71" spans="1:12" ht="13.5" thickTop="1" x14ac:dyDescent="0.2">
      <c r="A71" s="64"/>
      <c r="B71" s="64"/>
      <c r="C71" s="65"/>
      <c r="D71" s="65"/>
      <c r="E71" s="65"/>
      <c r="F71" s="65"/>
      <c r="G71" s="65"/>
      <c r="H71" s="83"/>
      <c r="I71" s="47"/>
      <c r="J71" s="83"/>
      <c r="K71" s="47"/>
      <c r="L71" s="47"/>
    </row>
    <row r="72" spans="1:12" ht="16.5" thickBot="1" x14ac:dyDescent="0.3">
      <c r="A72" s="131"/>
      <c r="B72" s="131"/>
      <c r="C72" s="124" t="s">
        <v>15</v>
      </c>
      <c r="D72" s="108"/>
      <c r="E72" s="108"/>
      <c r="F72" s="124" t="s">
        <v>1</v>
      </c>
      <c r="G72" s="132"/>
      <c r="H72" s="83"/>
      <c r="I72" s="134"/>
      <c r="J72" s="83"/>
      <c r="K72" s="135">
        <f>SUM(K8:K71)</f>
        <v>0</v>
      </c>
      <c r="L72" s="129" t="s">
        <v>29</v>
      </c>
    </row>
    <row r="73" spans="1:12" ht="13.5" thickTop="1" x14ac:dyDescent="0.2">
      <c r="A73" s="64"/>
      <c r="B73" s="64"/>
      <c r="C73" s="65"/>
      <c r="D73" s="65"/>
      <c r="E73" s="65"/>
      <c r="F73" s="65"/>
      <c r="G73" s="65"/>
      <c r="H73" s="83"/>
      <c r="I73" s="47"/>
      <c r="J73" s="83"/>
      <c r="K73" s="47"/>
      <c r="L73" s="47"/>
    </row>
    <row r="74" spans="1:12" x14ac:dyDescent="0.2">
      <c r="A74" s="63"/>
      <c r="B74" s="64"/>
      <c r="C74" s="85"/>
      <c r="D74" s="65"/>
      <c r="E74" s="65"/>
      <c r="F74" s="65"/>
      <c r="G74" s="65"/>
      <c r="H74" s="83"/>
      <c r="I74" s="47"/>
      <c r="J74" s="83"/>
      <c r="K74" s="47"/>
      <c r="L74" s="47"/>
    </row>
    <row r="75" spans="1:12" x14ac:dyDescent="0.2">
      <c r="A75" s="64"/>
      <c r="B75" s="64"/>
      <c r="C75" s="65"/>
      <c r="D75" s="65"/>
      <c r="E75" s="65"/>
      <c r="F75" s="65"/>
      <c r="G75" s="65"/>
      <c r="H75" s="83"/>
      <c r="I75" s="47"/>
      <c r="J75" s="83"/>
      <c r="K75" s="47"/>
      <c r="L75" s="47"/>
    </row>
    <row r="76" spans="1:12" x14ac:dyDescent="0.2">
      <c r="A76" s="64"/>
      <c r="B76" s="64"/>
      <c r="C76" s="65"/>
      <c r="D76" s="65"/>
      <c r="E76" s="65"/>
      <c r="F76" s="65"/>
      <c r="G76" s="65"/>
      <c r="H76" s="83"/>
      <c r="I76" s="47"/>
      <c r="J76" s="83"/>
      <c r="K76" s="47"/>
      <c r="L76" s="47"/>
    </row>
    <row r="77" spans="1:12" x14ac:dyDescent="0.2">
      <c r="A77" s="64"/>
      <c r="B77" s="64"/>
      <c r="C77" s="65"/>
      <c r="D77" s="65"/>
      <c r="E77" s="65"/>
      <c r="F77" s="65"/>
      <c r="G77" s="65"/>
      <c r="H77" s="83"/>
      <c r="I77" s="47"/>
      <c r="J77" s="83"/>
      <c r="K77" s="47"/>
      <c r="L77" s="47"/>
    </row>
    <row r="78" spans="1:12" x14ac:dyDescent="0.2">
      <c r="A78" s="64"/>
      <c r="B78" s="64"/>
      <c r="C78" s="65"/>
      <c r="D78" s="65"/>
      <c r="E78" s="65"/>
      <c r="F78" s="65"/>
      <c r="G78" s="65"/>
      <c r="H78" s="83"/>
      <c r="I78" s="47"/>
      <c r="J78" s="83"/>
      <c r="K78" s="47"/>
      <c r="L78" s="47"/>
    </row>
    <row r="79" spans="1:12" x14ac:dyDescent="0.2">
      <c r="A79" s="64"/>
      <c r="B79" s="64"/>
      <c r="C79" s="65"/>
      <c r="D79" s="65"/>
      <c r="E79" s="65"/>
      <c r="F79" s="65"/>
      <c r="G79" s="65"/>
      <c r="H79" s="83"/>
      <c r="I79" s="47"/>
      <c r="J79" s="83"/>
      <c r="K79" s="47"/>
      <c r="L79" s="47"/>
    </row>
    <row r="80" spans="1:12" x14ac:dyDescent="0.2">
      <c r="A80" s="64"/>
      <c r="B80" s="64"/>
      <c r="C80" s="65"/>
      <c r="D80" s="65"/>
      <c r="E80" s="65"/>
      <c r="F80" s="65"/>
      <c r="G80" s="65"/>
      <c r="H80" s="83"/>
      <c r="I80" s="47"/>
      <c r="J80" s="83"/>
      <c r="K80" s="47"/>
      <c r="L80" s="47"/>
    </row>
    <row r="81" spans="1:12" x14ac:dyDescent="0.2">
      <c r="A81" s="64"/>
      <c r="B81" s="64"/>
      <c r="C81" s="65"/>
      <c r="D81" s="65"/>
      <c r="E81" s="65"/>
      <c r="F81" s="65"/>
      <c r="G81" s="65"/>
      <c r="H81" s="83"/>
      <c r="I81" s="47"/>
      <c r="J81" s="83"/>
      <c r="K81" s="47"/>
    </row>
    <row r="82" spans="1:12" x14ac:dyDescent="0.2">
      <c r="A82" s="64"/>
      <c r="B82" s="64"/>
      <c r="C82" s="65"/>
      <c r="D82" s="65"/>
      <c r="E82" s="65"/>
      <c r="F82" s="65"/>
      <c r="G82" s="65"/>
      <c r="H82" s="83"/>
      <c r="I82" s="47"/>
      <c r="J82" s="83"/>
      <c r="K82" s="47"/>
    </row>
    <row r="83" spans="1:12" x14ac:dyDescent="0.2">
      <c r="A83" s="64"/>
      <c r="B83" s="64"/>
      <c r="C83" s="65"/>
      <c r="D83" s="65"/>
      <c r="E83" s="65"/>
      <c r="F83" s="65"/>
      <c r="G83" s="65"/>
      <c r="H83" s="83"/>
      <c r="I83" s="47"/>
      <c r="J83" s="83"/>
      <c r="K83" s="47"/>
    </row>
    <row r="84" spans="1:12" x14ac:dyDescent="0.2">
      <c r="A84" s="64"/>
      <c r="B84" s="64"/>
      <c r="C84" s="65"/>
      <c r="D84" s="65"/>
      <c r="E84" s="65"/>
      <c r="F84" s="65"/>
      <c r="G84" s="65"/>
      <c r="H84" s="83"/>
      <c r="I84" s="47"/>
      <c r="J84" s="83"/>
      <c r="K84" s="47"/>
    </row>
    <row r="85" spans="1:12" x14ac:dyDescent="0.2">
      <c r="A85" s="64"/>
      <c r="B85" s="64"/>
      <c r="C85" s="65"/>
      <c r="D85" s="65"/>
      <c r="E85" s="65"/>
      <c r="F85" s="65"/>
      <c r="G85" s="65"/>
      <c r="H85" s="83"/>
      <c r="I85" s="47"/>
      <c r="J85" s="83"/>
      <c r="K85" s="47"/>
    </row>
    <row r="86" spans="1:12" x14ac:dyDescent="0.2">
      <c r="A86" s="64"/>
      <c r="B86" s="64"/>
      <c r="C86" s="65"/>
      <c r="D86" s="65"/>
      <c r="E86" s="65"/>
      <c r="F86" s="65"/>
      <c r="G86" s="65"/>
      <c r="H86" s="83"/>
      <c r="I86" s="47"/>
      <c r="J86" s="83"/>
      <c r="K86" s="47"/>
    </row>
    <row r="87" spans="1:12" x14ac:dyDescent="0.2">
      <c r="A87" s="64"/>
      <c r="B87" s="64"/>
      <c r="C87" s="65"/>
      <c r="D87" s="65"/>
      <c r="E87" s="65"/>
      <c r="F87" s="65"/>
      <c r="G87" s="65"/>
      <c r="H87" s="83"/>
      <c r="I87" s="47"/>
      <c r="J87" s="83"/>
      <c r="K87" s="47"/>
      <c r="L87" s="47"/>
    </row>
    <row r="88" spans="1:12" x14ac:dyDescent="0.2">
      <c r="A88" s="64"/>
      <c r="B88" s="64"/>
      <c r="C88" s="65"/>
      <c r="D88" s="65"/>
      <c r="E88" s="65"/>
      <c r="F88" s="65"/>
      <c r="G88" s="65"/>
      <c r="H88" s="83"/>
      <c r="I88" s="47"/>
      <c r="J88" s="83"/>
      <c r="K88" s="47"/>
    </row>
    <row r="89" spans="1:12" x14ac:dyDescent="0.2">
      <c r="A89" s="64"/>
      <c r="B89" s="64"/>
      <c r="C89" s="65"/>
      <c r="D89" s="65"/>
      <c r="E89" s="65"/>
      <c r="F89" s="65"/>
      <c r="G89" s="65"/>
      <c r="H89" s="83"/>
      <c r="I89" s="47"/>
      <c r="J89" s="83"/>
      <c r="K89" s="47"/>
    </row>
    <row r="90" spans="1:12" x14ac:dyDescent="0.2">
      <c r="A90" s="64"/>
      <c r="B90" s="64"/>
      <c r="C90" s="65"/>
      <c r="D90" s="65"/>
      <c r="E90" s="65"/>
      <c r="F90" s="65"/>
      <c r="G90" s="65"/>
      <c r="H90" s="65"/>
      <c r="I90" s="47"/>
      <c r="J90" s="65"/>
      <c r="K90" s="47"/>
    </row>
    <row r="91" spans="1:12" x14ac:dyDescent="0.2">
      <c r="A91" s="64"/>
      <c r="B91" s="64"/>
      <c r="C91" s="65"/>
      <c r="D91" s="65"/>
      <c r="E91" s="65"/>
      <c r="F91" s="65"/>
      <c r="G91" s="65"/>
      <c r="I91" s="47"/>
      <c r="K91" s="47"/>
    </row>
    <row r="92" spans="1:12" x14ac:dyDescent="0.2">
      <c r="A92" s="64"/>
      <c r="B92" s="64"/>
      <c r="C92" s="65"/>
      <c r="D92" s="65"/>
      <c r="E92" s="65"/>
      <c r="F92" s="65"/>
      <c r="G92" s="65"/>
      <c r="I92" s="47"/>
      <c r="K92" s="47"/>
    </row>
    <row r="93" spans="1:12" x14ac:dyDescent="0.2">
      <c r="A93" s="43"/>
      <c r="B93" s="43"/>
    </row>
    <row r="94" spans="1:12" x14ac:dyDescent="0.2">
      <c r="A94" s="43"/>
      <c r="B94" s="43"/>
    </row>
    <row r="95" spans="1:12" x14ac:dyDescent="0.2">
      <c r="A95" s="43"/>
      <c r="B95" s="43"/>
    </row>
    <row r="96" spans="1:12" x14ac:dyDescent="0.2">
      <c r="A96" s="43"/>
      <c r="B96" s="43"/>
    </row>
    <row r="97" spans="1:11" x14ac:dyDescent="0.2">
      <c r="A97" s="43"/>
      <c r="B97" s="43"/>
      <c r="H97" s="65"/>
      <c r="J97" s="65"/>
    </row>
    <row r="98" spans="1:11" x14ac:dyDescent="0.2">
      <c r="A98" s="43"/>
      <c r="B98" s="43"/>
    </row>
    <row r="99" spans="1:11" x14ac:dyDescent="0.2">
      <c r="A99" s="64"/>
      <c r="B99" s="64"/>
      <c r="C99" s="65"/>
      <c r="D99" s="65"/>
      <c r="E99" s="65"/>
      <c r="F99" s="65"/>
      <c r="G99" s="65"/>
      <c r="I99" s="47"/>
      <c r="K99" s="47"/>
    </row>
    <row r="100" spans="1:11" x14ac:dyDescent="0.2">
      <c r="A100" s="43"/>
      <c r="B100" s="43"/>
    </row>
    <row r="101" spans="1:11" x14ac:dyDescent="0.2">
      <c r="A101" s="43"/>
      <c r="B101" s="43"/>
    </row>
    <row r="102" spans="1:11" x14ac:dyDescent="0.2">
      <c r="A102" s="43"/>
      <c r="B102" s="43"/>
    </row>
    <row r="103" spans="1:11" x14ac:dyDescent="0.2">
      <c r="A103" s="43"/>
      <c r="B103" s="43"/>
    </row>
    <row r="104" spans="1:11" x14ac:dyDescent="0.2">
      <c r="A104" s="43"/>
      <c r="B104" s="43"/>
    </row>
    <row r="105" spans="1:11" x14ac:dyDescent="0.2">
      <c r="A105" s="43"/>
      <c r="B105" s="43"/>
    </row>
    <row r="106" spans="1:11" x14ac:dyDescent="0.2">
      <c r="A106" s="43"/>
      <c r="B106" s="43"/>
    </row>
    <row r="107" spans="1:11" x14ac:dyDescent="0.2">
      <c r="A107" s="43"/>
      <c r="B107" s="43"/>
    </row>
    <row r="108" spans="1:11" x14ac:dyDescent="0.2">
      <c r="A108" s="43"/>
      <c r="B108" s="43"/>
    </row>
    <row r="109" spans="1:11" x14ac:dyDescent="0.2">
      <c r="A109" s="43"/>
      <c r="B109" s="43"/>
    </row>
    <row r="110" spans="1:11" x14ac:dyDescent="0.2">
      <c r="A110" s="43"/>
      <c r="B110" s="43"/>
    </row>
    <row r="111" spans="1:11" x14ac:dyDescent="0.2">
      <c r="A111" s="43"/>
      <c r="B111" s="43"/>
    </row>
    <row r="112" spans="1:11" x14ac:dyDescent="0.2">
      <c r="A112" s="43"/>
      <c r="B112" s="43"/>
    </row>
    <row r="113" spans="1:2" x14ac:dyDescent="0.2">
      <c r="A113" s="43"/>
      <c r="B113" s="43"/>
    </row>
    <row r="114" spans="1:2" x14ac:dyDescent="0.2">
      <c r="A114" s="43"/>
      <c r="B114" s="43"/>
    </row>
    <row r="115" spans="1:2" x14ac:dyDescent="0.2">
      <c r="A115" s="43"/>
      <c r="B115" s="43"/>
    </row>
    <row r="116" spans="1:2" x14ac:dyDescent="0.2">
      <c r="A116" s="43"/>
      <c r="B116" s="43"/>
    </row>
    <row r="117" spans="1:2" x14ac:dyDescent="0.2">
      <c r="A117" s="43"/>
      <c r="B117" s="43"/>
    </row>
    <row r="118" spans="1:2" x14ac:dyDescent="0.2">
      <c r="A118" s="43"/>
      <c r="B118" s="43"/>
    </row>
    <row r="119" spans="1:2" x14ac:dyDescent="0.2">
      <c r="A119" s="43"/>
      <c r="B119" s="43"/>
    </row>
    <row r="120" spans="1:2" x14ac:dyDescent="0.2">
      <c r="A120" s="43"/>
      <c r="B120" s="43"/>
    </row>
    <row r="121" spans="1:2" x14ac:dyDescent="0.2">
      <c r="A121" s="43"/>
      <c r="B121" s="43"/>
    </row>
    <row r="122" spans="1:2" x14ac:dyDescent="0.2">
      <c r="A122" s="43"/>
      <c r="B122" s="43"/>
    </row>
    <row r="123" spans="1:2" x14ac:dyDescent="0.2">
      <c r="A123" s="43"/>
      <c r="B123" s="43"/>
    </row>
    <row r="124" spans="1:2" x14ac:dyDescent="0.2">
      <c r="A124" s="43"/>
      <c r="B124" s="43"/>
    </row>
    <row r="125" spans="1:2" x14ac:dyDescent="0.2">
      <c r="A125" s="43"/>
      <c r="B125" s="43"/>
    </row>
    <row r="126" spans="1:2" x14ac:dyDescent="0.2">
      <c r="A126" s="43"/>
      <c r="B126" s="43"/>
    </row>
    <row r="127" spans="1:2" x14ac:dyDescent="0.2">
      <c r="A127" s="43"/>
      <c r="B127" s="43"/>
    </row>
    <row r="128" spans="1:2" x14ac:dyDescent="0.2">
      <c r="A128" s="43"/>
      <c r="B128" s="43"/>
    </row>
    <row r="129" spans="1:2" x14ac:dyDescent="0.2">
      <c r="A129" s="43"/>
      <c r="B129" s="43"/>
    </row>
    <row r="130" spans="1:2" x14ac:dyDescent="0.2">
      <c r="A130" s="43"/>
      <c r="B130" s="43"/>
    </row>
    <row r="131" spans="1:2" x14ac:dyDescent="0.2">
      <c r="A131" s="43"/>
      <c r="B131" s="43"/>
    </row>
    <row r="132" spans="1:2" x14ac:dyDescent="0.2">
      <c r="A132" s="43"/>
      <c r="B132" s="43"/>
    </row>
    <row r="133" spans="1:2" x14ac:dyDescent="0.2">
      <c r="A133" s="43"/>
      <c r="B133" s="43"/>
    </row>
    <row r="134" spans="1:2" x14ac:dyDescent="0.2">
      <c r="A134" s="43"/>
      <c r="B134" s="43"/>
    </row>
    <row r="135" spans="1:2" x14ac:dyDescent="0.2">
      <c r="A135" s="43"/>
      <c r="B135" s="43"/>
    </row>
    <row r="136" spans="1:2" x14ac:dyDescent="0.2">
      <c r="A136" s="43"/>
      <c r="B136" s="43"/>
    </row>
    <row r="137" spans="1:2" x14ac:dyDescent="0.2">
      <c r="A137" s="43"/>
      <c r="B137" s="43"/>
    </row>
    <row r="138" spans="1:2" x14ac:dyDescent="0.2">
      <c r="A138" s="43"/>
      <c r="B138" s="43"/>
    </row>
    <row r="139" spans="1:2" x14ac:dyDescent="0.2">
      <c r="A139" s="43"/>
      <c r="B139" s="43"/>
    </row>
    <row r="140" spans="1:2" x14ac:dyDescent="0.2">
      <c r="A140" s="43"/>
      <c r="B140" s="43"/>
    </row>
    <row r="141" spans="1:2" x14ac:dyDescent="0.2">
      <c r="A141" s="43"/>
      <c r="B141" s="43"/>
    </row>
    <row r="142" spans="1:2" x14ac:dyDescent="0.2">
      <c r="A142" s="43"/>
      <c r="B142" s="43"/>
    </row>
    <row r="143" spans="1:2" x14ac:dyDescent="0.2">
      <c r="A143" s="43"/>
      <c r="B143" s="43"/>
    </row>
    <row r="144" spans="1:2" x14ac:dyDescent="0.2">
      <c r="A144" s="43"/>
      <c r="B144" s="43"/>
    </row>
    <row r="145" spans="1:2" x14ac:dyDescent="0.2">
      <c r="A145" s="43"/>
      <c r="B145" s="43"/>
    </row>
    <row r="146" spans="1:2" x14ac:dyDescent="0.2">
      <c r="A146" s="43"/>
      <c r="B146" s="43"/>
    </row>
    <row r="147" spans="1:2" x14ac:dyDescent="0.2">
      <c r="A147" s="43"/>
      <c r="B147" s="43"/>
    </row>
    <row r="148" spans="1:2" x14ac:dyDescent="0.2">
      <c r="A148" s="43"/>
      <c r="B148" s="43"/>
    </row>
    <row r="149" spans="1:2" x14ac:dyDescent="0.2">
      <c r="A149" s="43"/>
      <c r="B149" s="43"/>
    </row>
    <row r="150" spans="1:2" x14ac:dyDescent="0.2">
      <c r="A150" s="43"/>
      <c r="B150" s="43"/>
    </row>
    <row r="151" spans="1:2" x14ac:dyDescent="0.2">
      <c r="A151" s="43"/>
      <c r="B151" s="43"/>
    </row>
    <row r="152" spans="1:2" x14ac:dyDescent="0.2">
      <c r="A152" s="43"/>
      <c r="B152" s="43"/>
    </row>
    <row r="153" spans="1:2" x14ac:dyDescent="0.2">
      <c r="A153" s="43"/>
      <c r="B153" s="43"/>
    </row>
    <row r="154" spans="1:2" x14ac:dyDescent="0.2">
      <c r="A154" s="43"/>
      <c r="B154" s="43"/>
    </row>
    <row r="155" spans="1:2" x14ac:dyDescent="0.2">
      <c r="A155" s="43"/>
      <c r="B155" s="43"/>
    </row>
    <row r="156" spans="1:2" x14ac:dyDescent="0.2">
      <c r="A156" s="43"/>
      <c r="B156" s="43"/>
    </row>
    <row r="157" spans="1:2" x14ac:dyDescent="0.2">
      <c r="A157" s="43"/>
      <c r="B157" s="43"/>
    </row>
    <row r="158" spans="1:2" x14ac:dyDescent="0.2">
      <c r="A158" s="43"/>
      <c r="B158" s="43"/>
    </row>
    <row r="159" spans="1:2" x14ac:dyDescent="0.2">
      <c r="A159" s="43"/>
      <c r="B159" s="43"/>
    </row>
    <row r="160" spans="1:2" x14ac:dyDescent="0.2">
      <c r="A160" s="43"/>
      <c r="B160" s="43"/>
    </row>
    <row r="161" spans="1:2" x14ac:dyDescent="0.2">
      <c r="A161" s="43"/>
      <c r="B161" s="43"/>
    </row>
    <row r="162" spans="1:2" x14ac:dyDescent="0.2">
      <c r="A162" s="43"/>
      <c r="B162" s="43"/>
    </row>
    <row r="163" spans="1:2" x14ac:dyDescent="0.2">
      <c r="A163" s="43"/>
      <c r="B163" s="43"/>
    </row>
    <row r="164" spans="1:2" x14ac:dyDescent="0.2">
      <c r="A164" s="43"/>
      <c r="B164" s="43"/>
    </row>
    <row r="165" spans="1:2" x14ac:dyDescent="0.2">
      <c r="A165" s="43"/>
      <c r="B165" s="43"/>
    </row>
    <row r="166" spans="1:2" x14ac:dyDescent="0.2">
      <c r="A166" s="43"/>
      <c r="B166" s="43"/>
    </row>
    <row r="167" spans="1:2" x14ac:dyDescent="0.2">
      <c r="A167" s="43"/>
      <c r="B167" s="43"/>
    </row>
    <row r="168" spans="1:2" x14ac:dyDescent="0.2">
      <c r="A168" s="43"/>
      <c r="B168" s="43"/>
    </row>
    <row r="169" spans="1:2" x14ac:dyDescent="0.2">
      <c r="A169" s="43"/>
      <c r="B169" s="43"/>
    </row>
    <row r="170" spans="1:2" x14ac:dyDescent="0.2">
      <c r="A170" s="43"/>
      <c r="B170" s="43"/>
    </row>
    <row r="171" spans="1:2" x14ac:dyDescent="0.2">
      <c r="A171" s="43"/>
      <c r="B171" s="43"/>
    </row>
    <row r="172" spans="1:2" x14ac:dyDescent="0.2">
      <c r="A172" s="43"/>
      <c r="B172" s="43"/>
    </row>
    <row r="173" spans="1:2" x14ac:dyDescent="0.2">
      <c r="A173" s="43"/>
      <c r="B173" s="43"/>
    </row>
    <row r="174" spans="1:2" x14ac:dyDescent="0.2">
      <c r="A174" s="43"/>
      <c r="B174" s="43"/>
    </row>
    <row r="175" spans="1:2" x14ac:dyDescent="0.2">
      <c r="A175" s="43"/>
      <c r="B175" s="43"/>
    </row>
    <row r="176" spans="1:2" x14ac:dyDescent="0.2">
      <c r="A176" s="43"/>
      <c r="B176" s="43"/>
    </row>
    <row r="177" spans="1:2" x14ac:dyDescent="0.2">
      <c r="A177" s="43"/>
      <c r="B177" s="43"/>
    </row>
    <row r="178" spans="1:2" x14ac:dyDescent="0.2">
      <c r="A178" s="43"/>
      <c r="B178" s="43"/>
    </row>
    <row r="179" spans="1:2" x14ac:dyDescent="0.2">
      <c r="A179" s="43"/>
      <c r="B179" s="43"/>
    </row>
    <row r="180" spans="1:2" x14ac:dyDescent="0.2">
      <c r="A180" s="43"/>
      <c r="B180" s="43"/>
    </row>
    <row r="181" spans="1:2" x14ac:dyDescent="0.2">
      <c r="A181" s="43"/>
      <c r="B181" s="43"/>
    </row>
    <row r="182" spans="1:2" x14ac:dyDescent="0.2">
      <c r="A182" s="43"/>
      <c r="B182" s="43"/>
    </row>
    <row r="183" spans="1:2" x14ac:dyDescent="0.2">
      <c r="A183" s="43"/>
      <c r="B183" s="43"/>
    </row>
    <row r="184" spans="1:2" x14ac:dyDescent="0.2">
      <c r="A184" s="43"/>
      <c r="B184" s="43"/>
    </row>
    <row r="185" spans="1:2" x14ac:dyDescent="0.2">
      <c r="A185" s="43"/>
      <c r="B185" s="43"/>
    </row>
    <row r="186" spans="1:2" x14ac:dyDescent="0.2">
      <c r="A186" s="43"/>
      <c r="B186" s="43"/>
    </row>
    <row r="187" spans="1:2" x14ac:dyDescent="0.2">
      <c r="A187" s="43"/>
      <c r="B187" s="43"/>
    </row>
    <row r="188" spans="1:2" x14ac:dyDescent="0.2">
      <c r="A188" s="43"/>
      <c r="B188" s="43"/>
    </row>
    <row r="189" spans="1:2" x14ac:dyDescent="0.2">
      <c r="A189" s="43"/>
      <c r="B189" s="43"/>
    </row>
    <row r="190" spans="1:2" x14ac:dyDescent="0.2">
      <c r="A190" s="43"/>
      <c r="B190" s="43"/>
    </row>
    <row r="191" spans="1:2" x14ac:dyDescent="0.2">
      <c r="A191" s="43"/>
      <c r="B191" s="43"/>
    </row>
    <row r="192" spans="1:2" x14ac:dyDescent="0.2">
      <c r="A192" s="43"/>
      <c r="B192" s="43"/>
    </row>
    <row r="193" spans="1:2" x14ac:dyDescent="0.2">
      <c r="A193" s="43"/>
      <c r="B193" s="43"/>
    </row>
    <row r="194" spans="1:2" x14ac:dyDescent="0.2">
      <c r="A194" s="43"/>
      <c r="B194" s="43"/>
    </row>
    <row r="195" spans="1:2" x14ac:dyDescent="0.2">
      <c r="A195" s="43"/>
      <c r="B195" s="43"/>
    </row>
    <row r="196" spans="1:2" x14ac:dyDescent="0.2">
      <c r="A196" s="43"/>
      <c r="B196" s="43"/>
    </row>
    <row r="197" spans="1:2" x14ac:dyDescent="0.2">
      <c r="A197" s="43"/>
      <c r="B197" s="43"/>
    </row>
    <row r="198" spans="1:2" x14ac:dyDescent="0.2">
      <c r="A198" s="43"/>
      <c r="B198" s="43"/>
    </row>
    <row r="199" spans="1:2" x14ac:dyDescent="0.2">
      <c r="A199" s="43"/>
      <c r="B199" s="43"/>
    </row>
    <row r="200" spans="1:2" x14ac:dyDescent="0.2">
      <c r="A200" s="43"/>
      <c r="B200" s="43"/>
    </row>
    <row r="201" spans="1:2" x14ac:dyDescent="0.2">
      <c r="A201" s="43"/>
      <c r="B201" s="43"/>
    </row>
    <row r="202" spans="1:2" x14ac:dyDescent="0.2">
      <c r="A202" s="43"/>
      <c r="B202" s="43"/>
    </row>
    <row r="203" spans="1:2" x14ac:dyDescent="0.2">
      <c r="A203" s="43"/>
      <c r="B203" s="43"/>
    </row>
    <row r="204" spans="1:2" x14ac:dyDescent="0.2">
      <c r="A204" s="43"/>
      <c r="B204" s="43"/>
    </row>
    <row r="205" spans="1:2" x14ac:dyDescent="0.2">
      <c r="A205" s="43"/>
      <c r="B205" s="43"/>
    </row>
    <row r="206" spans="1:2" x14ac:dyDescent="0.2">
      <c r="A206" s="43"/>
      <c r="B206" s="43"/>
    </row>
    <row r="207" spans="1:2" x14ac:dyDescent="0.2">
      <c r="A207" s="43"/>
      <c r="B207" s="43"/>
    </row>
    <row r="208" spans="1:2" x14ac:dyDescent="0.2">
      <c r="A208" s="43"/>
      <c r="B208" s="43"/>
    </row>
    <row r="209" spans="1:2" x14ac:dyDescent="0.2">
      <c r="A209" s="43"/>
      <c r="B209" s="43"/>
    </row>
    <row r="210" spans="1:2" x14ac:dyDescent="0.2">
      <c r="A210" s="43"/>
      <c r="B210" s="43"/>
    </row>
    <row r="211" spans="1:2" x14ac:dyDescent="0.2">
      <c r="A211" s="43"/>
      <c r="B211" s="43"/>
    </row>
    <row r="212" spans="1:2" x14ac:dyDescent="0.2">
      <c r="A212" s="43"/>
      <c r="B212" s="43"/>
    </row>
    <row r="213" spans="1:2" x14ac:dyDescent="0.2">
      <c r="A213" s="43"/>
      <c r="B213" s="43"/>
    </row>
    <row r="214" spans="1:2" x14ac:dyDescent="0.2">
      <c r="A214" s="43"/>
      <c r="B214" s="43"/>
    </row>
    <row r="215" spans="1:2" x14ac:dyDescent="0.2">
      <c r="A215" s="43"/>
      <c r="B215" s="43"/>
    </row>
    <row r="216" spans="1:2" x14ac:dyDescent="0.2">
      <c r="A216" s="43"/>
      <c r="B216" s="43"/>
    </row>
    <row r="217" spans="1:2" x14ac:dyDescent="0.2">
      <c r="A217" s="43"/>
      <c r="B217" s="43"/>
    </row>
    <row r="218" spans="1:2" x14ac:dyDescent="0.2">
      <c r="A218" s="43"/>
      <c r="B218" s="43"/>
    </row>
    <row r="219" spans="1:2" x14ac:dyDescent="0.2">
      <c r="A219" s="43"/>
      <c r="B219" s="43"/>
    </row>
    <row r="220" spans="1:2" x14ac:dyDescent="0.2">
      <c r="A220" s="43"/>
      <c r="B220" s="43"/>
    </row>
    <row r="221" spans="1:2" x14ac:dyDescent="0.2">
      <c r="A221" s="43"/>
      <c r="B221" s="43"/>
    </row>
    <row r="222" spans="1:2" x14ac:dyDescent="0.2">
      <c r="A222" s="43"/>
      <c r="B222" s="43"/>
    </row>
    <row r="223" spans="1:2" x14ac:dyDescent="0.2">
      <c r="A223" s="43"/>
      <c r="B223" s="43"/>
    </row>
    <row r="224" spans="1:2" x14ac:dyDescent="0.2">
      <c r="A224" s="43"/>
      <c r="B224" s="43"/>
    </row>
    <row r="225" spans="1:2" x14ac:dyDescent="0.2">
      <c r="A225" s="43"/>
      <c r="B225" s="43"/>
    </row>
    <row r="226" spans="1:2" x14ac:dyDescent="0.2">
      <c r="A226" s="43"/>
      <c r="B226" s="43"/>
    </row>
    <row r="227" spans="1:2" x14ac:dyDescent="0.2">
      <c r="A227" s="43"/>
      <c r="B227" s="43"/>
    </row>
    <row r="228" spans="1:2" x14ac:dyDescent="0.2">
      <c r="A228" s="43"/>
      <c r="B228" s="43"/>
    </row>
    <row r="229" spans="1:2" x14ac:dyDescent="0.2">
      <c r="A229" s="43"/>
      <c r="B229" s="43"/>
    </row>
    <row r="230" spans="1:2" x14ac:dyDescent="0.2">
      <c r="A230" s="43"/>
      <c r="B230" s="43"/>
    </row>
    <row r="231" spans="1:2" x14ac:dyDescent="0.2">
      <c r="A231" s="43"/>
      <c r="B231" s="43"/>
    </row>
    <row r="232" spans="1:2" x14ac:dyDescent="0.2">
      <c r="A232" s="43"/>
      <c r="B232" s="43"/>
    </row>
    <row r="233" spans="1:2" x14ac:dyDescent="0.2">
      <c r="A233" s="43"/>
      <c r="B233" s="43"/>
    </row>
    <row r="234" spans="1:2" x14ac:dyDescent="0.2">
      <c r="A234" s="43"/>
      <c r="B234" s="43"/>
    </row>
    <row r="235" spans="1:2" x14ac:dyDescent="0.2">
      <c r="A235" s="43"/>
      <c r="B235" s="43"/>
    </row>
    <row r="236" spans="1:2" x14ac:dyDescent="0.2">
      <c r="A236" s="43"/>
      <c r="B236" s="43"/>
    </row>
    <row r="237" spans="1:2" x14ac:dyDescent="0.2">
      <c r="A237" s="43"/>
      <c r="B237" s="43"/>
    </row>
    <row r="238" spans="1:2" x14ac:dyDescent="0.2">
      <c r="A238" s="43"/>
      <c r="B238" s="43"/>
    </row>
    <row r="239" spans="1:2" x14ac:dyDescent="0.2">
      <c r="A239" s="43"/>
      <c r="B239" s="43"/>
    </row>
    <row r="240" spans="1:2" x14ac:dyDescent="0.2">
      <c r="A240" s="43"/>
      <c r="B240" s="43"/>
    </row>
    <row r="241" spans="1:2" x14ac:dyDescent="0.2">
      <c r="A241" s="43"/>
      <c r="B241" s="43"/>
    </row>
    <row r="242" spans="1:2" x14ac:dyDescent="0.2">
      <c r="A242" s="43"/>
      <c r="B242" s="43"/>
    </row>
    <row r="243" spans="1:2" x14ac:dyDescent="0.2">
      <c r="A243" s="43"/>
      <c r="B243" s="43"/>
    </row>
    <row r="244" spans="1:2" x14ac:dyDescent="0.2">
      <c r="A244" s="43"/>
      <c r="B244" s="43"/>
    </row>
    <row r="245" spans="1:2" x14ac:dyDescent="0.2">
      <c r="A245" s="43"/>
      <c r="B245" s="43"/>
    </row>
    <row r="246" spans="1:2" x14ac:dyDescent="0.2">
      <c r="A246" s="43"/>
      <c r="B246" s="43"/>
    </row>
    <row r="247" spans="1:2" x14ac:dyDescent="0.2">
      <c r="A247" s="43"/>
      <c r="B247" s="43"/>
    </row>
    <row r="248" spans="1:2" x14ac:dyDescent="0.2">
      <c r="A248" s="43"/>
      <c r="B248" s="43"/>
    </row>
    <row r="249" spans="1:2" x14ac:dyDescent="0.2">
      <c r="A249" s="43"/>
      <c r="B249" s="43"/>
    </row>
    <row r="250" spans="1:2" x14ac:dyDescent="0.2">
      <c r="A250" s="43"/>
      <c r="B250" s="43"/>
    </row>
    <row r="251" spans="1:2" x14ac:dyDescent="0.2">
      <c r="A251" s="43"/>
      <c r="B251" s="43"/>
    </row>
    <row r="252" spans="1:2" x14ac:dyDescent="0.2">
      <c r="A252" s="43"/>
      <c r="B252" s="43"/>
    </row>
    <row r="253" spans="1:2" x14ac:dyDescent="0.2">
      <c r="A253" s="43"/>
      <c r="B253" s="43"/>
    </row>
    <row r="254" spans="1:2" x14ac:dyDescent="0.2">
      <c r="A254" s="43"/>
      <c r="B254" s="43"/>
    </row>
    <row r="255" spans="1:2" x14ac:dyDescent="0.2">
      <c r="A255" s="43"/>
      <c r="B255" s="43"/>
    </row>
    <row r="256" spans="1:2" x14ac:dyDescent="0.2">
      <c r="A256" s="43"/>
      <c r="B256" s="43"/>
    </row>
    <row r="257" spans="1:2" x14ac:dyDescent="0.2">
      <c r="A257" s="43"/>
      <c r="B257" s="43"/>
    </row>
    <row r="258" spans="1:2" x14ac:dyDescent="0.2">
      <c r="A258" s="43"/>
      <c r="B258" s="43"/>
    </row>
    <row r="259" spans="1:2" x14ac:dyDescent="0.2">
      <c r="A259" s="43"/>
      <c r="B259" s="43"/>
    </row>
    <row r="260" spans="1:2" x14ac:dyDescent="0.2">
      <c r="A260" s="43"/>
      <c r="B260" s="43"/>
    </row>
    <row r="261" spans="1:2" x14ac:dyDescent="0.2">
      <c r="A261" s="43"/>
      <c r="B261" s="43"/>
    </row>
    <row r="262" spans="1:2" x14ac:dyDescent="0.2">
      <c r="A262" s="43"/>
      <c r="B262" s="43"/>
    </row>
    <row r="263" spans="1:2" x14ac:dyDescent="0.2">
      <c r="A263" s="43"/>
      <c r="B263" s="43"/>
    </row>
    <row r="264" spans="1:2" x14ac:dyDescent="0.2">
      <c r="A264" s="43"/>
      <c r="B264" s="43"/>
    </row>
    <row r="265" spans="1:2" x14ac:dyDescent="0.2">
      <c r="A265" s="43"/>
      <c r="B265" s="43"/>
    </row>
    <row r="266" spans="1:2" x14ac:dyDescent="0.2">
      <c r="A266" s="43"/>
      <c r="B266" s="43"/>
    </row>
    <row r="267" spans="1:2" x14ac:dyDescent="0.2">
      <c r="A267" s="43"/>
      <c r="B267" s="43"/>
    </row>
    <row r="268" spans="1:2" x14ac:dyDescent="0.2">
      <c r="A268" s="43"/>
      <c r="B268" s="43"/>
    </row>
    <row r="269" spans="1:2" x14ac:dyDescent="0.2">
      <c r="A269" s="43"/>
      <c r="B269" s="43"/>
    </row>
    <row r="270" spans="1:2" x14ac:dyDescent="0.2">
      <c r="A270" s="43"/>
      <c r="B270" s="43"/>
    </row>
    <row r="271" spans="1:2" x14ac:dyDescent="0.2">
      <c r="A271" s="43"/>
      <c r="B271" s="43"/>
    </row>
    <row r="272" spans="1:2" x14ac:dyDescent="0.2">
      <c r="A272" s="43"/>
      <c r="B272" s="43"/>
    </row>
    <row r="273" spans="1:2" x14ac:dyDescent="0.2">
      <c r="A273" s="43"/>
      <c r="B273" s="43"/>
    </row>
    <row r="274" spans="1:2" x14ac:dyDescent="0.2">
      <c r="A274" s="43"/>
      <c r="B274" s="43"/>
    </row>
    <row r="275" spans="1:2" x14ac:dyDescent="0.2">
      <c r="A275" s="43"/>
      <c r="B275" s="43"/>
    </row>
    <row r="276" spans="1:2" x14ac:dyDescent="0.2">
      <c r="A276" s="43"/>
      <c r="B276" s="43"/>
    </row>
    <row r="277" spans="1:2" x14ac:dyDescent="0.2">
      <c r="A277" s="43"/>
      <c r="B277" s="43"/>
    </row>
    <row r="278" spans="1:2" x14ac:dyDescent="0.2">
      <c r="A278" s="43"/>
      <c r="B278" s="43"/>
    </row>
    <row r="279" spans="1:2" x14ac:dyDescent="0.2">
      <c r="A279" s="43"/>
      <c r="B279" s="43"/>
    </row>
    <row r="280" spans="1:2" x14ac:dyDescent="0.2">
      <c r="A280" s="43"/>
      <c r="B280" s="43"/>
    </row>
    <row r="281" spans="1:2" x14ac:dyDescent="0.2">
      <c r="A281" s="43"/>
      <c r="B281" s="43"/>
    </row>
    <row r="282" spans="1:2" x14ac:dyDescent="0.2">
      <c r="A282" s="43"/>
      <c r="B282" s="43"/>
    </row>
    <row r="283" spans="1:2" x14ac:dyDescent="0.2">
      <c r="A283" s="43"/>
      <c r="B283" s="43"/>
    </row>
    <row r="284" spans="1:2" x14ac:dyDescent="0.2">
      <c r="A284" s="43"/>
      <c r="B284" s="43"/>
    </row>
    <row r="285" spans="1:2" x14ac:dyDescent="0.2">
      <c r="A285" s="43"/>
      <c r="B285" s="43"/>
    </row>
    <row r="286" spans="1:2" x14ac:dyDescent="0.2">
      <c r="A286" s="43"/>
      <c r="B286" s="43"/>
    </row>
    <row r="287" spans="1:2" x14ac:dyDescent="0.2">
      <c r="A287" s="43"/>
      <c r="B287" s="43"/>
    </row>
    <row r="288" spans="1:2" x14ac:dyDescent="0.2">
      <c r="A288" s="43"/>
      <c r="B288" s="43"/>
    </row>
    <row r="289" spans="1:2" x14ac:dyDescent="0.2">
      <c r="A289" s="43"/>
      <c r="B289" s="43"/>
    </row>
    <row r="290" spans="1:2" x14ac:dyDescent="0.2">
      <c r="A290" s="43"/>
      <c r="B290" s="43"/>
    </row>
    <row r="291" spans="1:2" x14ac:dyDescent="0.2">
      <c r="A291" s="43"/>
      <c r="B291" s="43"/>
    </row>
    <row r="292" spans="1:2" x14ac:dyDescent="0.2">
      <c r="A292" s="43"/>
      <c r="B292" s="43"/>
    </row>
    <row r="293" spans="1:2" x14ac:dyDescent="0.2">
      <c r="A293" s="43"/>
      <c r="B293" s="43"/>
    </row>
    <row r="294" spans="1:2" x14ac:dyDescent="0.2">
      <c r="A294" s="43"/>
      <c r="B294" s="43"/>
    </row>
    <row r="295" spans="1:2" x14ac:dyDescent="0.2">
      <c r="A295" s="43"/>
      <c r="B295" s="43"/>
    </row>
    <row r="296" spans="1:2" x14ac:dyDescent="0.2">
      <c r="A296" s="43"/>
      <c r="B296" s="43"/>
    </row>
    <row r="297" spans="1:2" x14ac:dyDescent="0.2">
      <c r="A297" s="43"/>
      <c r="B297" s="43"/>
    </row>
    <row r="298" spans="1:2" x14ac:dyDescent="0.2">
      <c r="A298" s="43"/>
      <c r="B298" s="43"/>
    </row>
    <row r="299" spans="1:2" x14ac:dyDescent="0.2">
      <c r="A299" s="43"/>
      <c r="B299" s="43"/>
    </row>
    <row r="300" spans="1:2" x14ac:dyDescent="0.2">
      <c r="A300" s="43"/>
      <c r="B300" s="43"/>
    </row>
    <row r="301" spans="1:2" x14ac:dyDescent="0.2">
      <c r="A301" s="43"/>
      <c r="B301" s="43"/>
    </row>
    <row r="302" spans="1:2" x14ac:dyDescent="0.2">
      <c r="A302" s="43"/>
      <c r="B302" s="43"/>
    </row>
    <row r="303" spans="1:2" x14ac:dyDescent="0.2">
      <c r="A303" s="43"/>
      <c r="B303" s="43"/>
    </row>
    <row r="304" spans="1:2" x14ac:dyDescent="0.2">
      <c r="A304" s="43"/>
      <c r="B304" s="43"/>
    </row>
    <row r="305" spans="1:2" x14ac:dyDescent="0.2">
      <c r="A305" s="43"/>
      <c r="B305" s="43"/>
    </row>
    <row r="306" spans="1:2" x14ac:dyDescent="0.2">
      <c r="A306" s="43"/>
      <c r="B306" s="43"/>
    </row>
    <row r="307" spans="1:2" x14ac:dyDescent="0.2">
      <c r="A307" s="43"/>
      <c r="B307" s="43"/>
    </row>
    <row r="308" spans="1:2" x14ac:dyDescent="0.2">
      <c r="A308" s="43"/>
      <c r="B308" s="43"/>
    </row>
    <row r="309" spans="1:2" x14ac:dyDescent="0.2">
      <c r="A309" s="43"/>
      <c r="B309" s="43"/>
    </row>
    <row r="310" spans="1:2" x14ac:dyDescent="0.2">
      <c r="A310" s="43"/>
      <c r="B310" s="43"/>
    </row>
    <row r="311" spans="1:2" x14ac:dyDescent="0.2">
      <c r="A311" s="43"/>
      <c r="B311" s="43"/>
    </row>
    <row r="312" spans="1:2" x14ac:dyDescent="0.2">
      <c r="A312" s="43"/>
      <c r="B312" s="43"/>
    </row>
    <row r="313" spans="1:2" x14ac:dyDescent="0.2">
      <c r="A313" s="43"/>
      <c r="B313" s="43"/>
    </row>
    <row r="314" spans="1:2" x14ac:dyDescent="0.2">
      <c r="A314" s="43"/>
      <c r="B314" s="43"/>
    </row>
    <row r="315" spans="1:2" x14ac:dyDescent="0.2">
      <c r="A315" s="43"/>
      <c r="B315" s="43"/>
    </row>
    <row r="316" spans="1:2" x14ac:dyDescent="0.2">
      <c r="A316" s="43"/>
      <c r="B316" s="43"/>
    </row>
    <row r="317" spans="1:2" x14ac:dyDescent="0.2">
      <c r="A317" s="43"/>
      <c r="B317" s="43"/>
    </row>
    <row r="318" spans="1:2" x14ac:dyDescent="0.2">
      <c r="A318" s="43"/>
      <c r="B318" s="43"/>
    </row>
    <row r="319" spans="1:2" x14ac:dyDescent="0.2">
      <c r="A319" s="43"/>
      <c r="B319" s="43"/>
    </row>
    <row r="320" spans="1:2" x14ac:dyDescent="0.2">
      <c r="A320" s="43"/>
      <c r="B320" s="43"/>
    </row>
    <row r="321" spans="1:2" x14ac:dyDescent="0.2">
      <c r="A321" s="43"/>
      <c r="B321" s="43"/>
    </row>
    <row r="322" spans="1:2" x14ac:dyDescent="0.2">
      <c r="A322" s="43"/>
      <c r="B322" s="43"/>
    </row>
    <row r="323" spans="1:2" x14ac:dyDescent="0.2">
      <c r="A323" s="43"/>
      <c r="B323" s="43"/>
    </row>
    <row r="324" spans="1:2" x14ac:dyDescent="0.2">
      <c r="A324" s="43"/>
      <c r="B324" s="43"/>
    </row>
    <row r="325" spans="1:2" x14ac:dyDescent="0.2">
      <c r="A325" s="43"/>
      <c r="B325" s="43"/>
    </row>
    <row r="326" spans="1:2" x14ac:dyDescent="0.2">
      <c r="A326" s="43"/>
      <c r="B326" s="43"/>
    </row>
    <row r="327" spans="1:2" x14ac:dyDescent="0.2">
      <c r="A327" s="43"/>
      <c r="B327" s="43"/>
    </row>
    <row r="328" spans="1:2" x14ac:dyDescent="0.2">
      <c r="A328" s="43"/>
      <c r="B328" s="43"/>
    </row>
    <row r="329" spans="1:2" x14ac:dyDescent="0.2">
      <c r="A329" s="43"/>
      <c r="B329" s="43"/>
    </row>
    <row r="330" spans="1:2" x14ac:dyDescent="0.2">
      <c r="A330" s="43"/>
      <c r="B330" s="43"/>
    </row>
    <row r="331" spans="1:2" x14ac:dyDescent="0.2">
      <c r="A331" s="43"/>
      <c r="B331" s="43"/>
    </row>
    <row r="332" spans="1:2" x14ac:dyDescent="0.2">
      <c r="A332" s="43"/>
      <c r="B332" s="43"/>
    </row>
    <row r="333" spans="1:2" x14ac:dyDescent="0.2">
      <c r="A333" s="43"/>
      <c r="B333" s="43"/>
    </row>
    <row r="334" spans="1:2" x14ac:dyDescent="0.2">
      <c r="A334" s="43"/>
      <c r="B334" s="43"/>
    </row>
    <row r="335" spans="1:2" x14ac:dyDescent="0.2">
      <c r="A335" s="43"/>
      <c r="B335" s="43"/>
    </row>
    <row r="336" spans="1:2" x14ac:dyDescent="0.2">
      <c r="A336" s="43"/>
      <c r="B336" s="43"/>
    </row>
    <row r="337" spans="1:2" x14ac:dyDescent="0.2">
      <c r="A337" s="43"/>
      <c r="B337" s="43"/>
    </row>
    <row r="338" spans="1:2" x14ac:dyDescent="0.2">
      <c r="A338" s="43"/>
      <c r="B338" s="43"/>
    </row>
    <row r="339" spans="1:2" x14ac:dyDescent="0.2">
      <c r="A339" s="43"/>
      <c r="B339" s="43"/>
    </row>
    <row r="340" spans="1:2" x14ac:dyDescent="0.2">
      <c r="A340" s="43"/>
      <c r="B340" s="43"/>
    </row>
    <row r="341" spans="1:2" x14ac:dyDescent="0.2">
      <c r="A341" s="43"/>
      <c r="B341" s="43"/>
    </row>
    <row r="342" spans="1:2" x14ac:dyDescent="0.2">
      <c r="A342" s="43"/>
      <c r="B342" s="43"/>
    </row>
    <row r="343" spans="1:2" x14ac:dyDescent="0.2">
      <c r="A343" s="43"/>
      <c r="B343" s="43"/>
    </row>
    <row r="344" spans="1:2" x14ac:dyDescent="0.2">
      <c r="A344" s="43"/>
      <c r="B344" s="43"/>
    </row>
    <row r="345" spans="1:2" x14ac:dyDescent="0.2">
      <c r="A345" s="43"/>
      <c r="B345" s="43"/>
    </row>
    <row r="346" spans="1:2" x14ac:dyDescent="0.2">
      <c r="A346" s="43"/>
      <c r="B346" s="43"/>
    </row>
    <row r="347" spans="1:2" x14ac:dyDescent="0.2">
      <c r="A347" s="43"/>
      <c r="B347" s="43"/>
    </row>
    <row r="348" spans="1:2" x14ac:dyDescent="0.2">
      <c r="A348" s="43"/>
      <c r="B348" s="43"/>
    </row>
    <row r="349" spans="1:2" x14ac:dyDescent="0.2">
      <c r="A349" s="43"/>
      <c r="B349" s="43"/>
    </row>
    <row r="350" spans="1:2" x14ac:dyDescent="0.2">
      <c r="A350" s="43"/>
      <c r="B350" s="43"/>
    </row>
    <row r="351" spans="1:2" x14ac:dyDescent="0.2">
      <c r="A351" s="43"/>
      <c r="B351" s="43"/>
    </row>
    <row r="352" spans="1:2" x14ac:dyDescent="0.2">
      <c r="A352" s="43"/>
      <c r="B352" s="43"/>
    </row>
    <row r="353" spans="1:2" x14ac:dyDescent="0.2">
      <c r="A353" s="43"/>
      <c r="B353" s="43"/>
    </row>
    <row r="354" spans="1:2" x14ac:dyDescent="0.2">
      <c r="A354" s="43"/>
      <c r="B354" s="43"/>
    </row>
    <row r="355" spans="1:2" x14ac:dyDescent="0.2">
      <c r="A355" s="43"/>
      <c r="B355" s="43"/>
    </row>
    <row r="356" spans="1:2" x14ac:dyDescent="0.2">
      <c r="A356" s="43"/>
      <c r="B356" s="43"/>
    </row>
    <row r="357" spans="1:2" x14ac:dyDescent="0.2">
      <c r="A357" s="43"/>
      <c r="B357" s="43"/>
    </row>
    <row r="358" spans="1:2" x14ac:dyDescent="0.2">
      <c r="A358" s="43"/>
      <c r="B358" s="43"/>
    </row>
    <row r="359" spans="1:2" x14ac:dyDescent="0.2">
      <c r="A359" s="43"/>
      <c r="B359" s="43"/>
    </row>
    <row r="360" spans="1:2" x14ac:dyDescent="0.2">
      <c r="A360" s="43"/>
      <c r="B360" s="43"/>
    </row>
    <row r="361" spans="1:2" x14ac:dyDescent="0.2">
      <c r="A361" s="43"/>
      <c r="B361" s="43"/>
    </row>
    <row r="362" spans="1:2" x14ac:dyDescent="0.2">
      <c r="A362" s="43"/>
      <c r="B362" s="43"/>
    </row>
    <row r="363" spans="1:2" x14ac:dyDescent="0.2">
      <c r="A363" s="43"/>
      <c r="B363" s="43"/>
    </row>
    <row r="364" spans="1:2" x14ac:dyDescent="0.2">
      <c r="A364" s="43"/>
      <c r="B364" s="43"/>
    </row>
    <row r="365" spans="1:2" x14ac:dyDescent="0.2">
      <c r="A365" s="43"/>
      <c r="B365" s="43"/>
    </row>
    <row r="366" spans="1:2" x14ac:dyDescent="0.2">
      <c r="A366" s="43"/>
      <c r="B366" s="43"/>
    </row>
    <row r="367" spans="1:2" x14ac:dyDescent="0.2">
      <c r="A367" s="43"/>
      <c r="B367" s="43"/>
    </row>
    <row r="368" spans="1:2" x14ac:dyDescent="0.2">
      <c r="A368" s="43"/>
      <c r="B368" s="43"/>
    </row>
    <row r="369" spans="1:2" x14ac:dyDescent="0.2">
      <c r="A369" s="43"/>
      <c r="B369" s="43"/>
    </row>
    <row r="370" spans="1:2" x14ac:dyDescent="0.2">
      <c r="A370" s="43"/>
      <c r="B370" s="43"/>
    </row>
    <row r="371" spans="1:2" x14ac:dyDescent="0.2">
      <c r="A371" s="43"/>
      <c r="B371" s="43"/>
    </row>
    <row r="372" spans="1:2" x14ac:dyDescent="0.2">
      <c r="A372" s="43"/>
      <c r="B372" s="43"/>
    </row>
    <row r="373" spans="1:2" x14ac:dyDescent="0.2">
      <c r="A373" s="43"/>
      <c r="B373" s="43"/>
    </row>
    <row r="374" spans="1:2" x14ac:dyDescent="0.2">
      <c r="A374" s="43"/>
      <c r="B374" s="43"/>
    </row>
    <row r="375" spans="1:2" x14ac:dyDescent="0.2">
      <c r="A375" s="43"/>
      <c r="B375" s="43"/>
    </row>
    <row r="376" spans="1:2" x14ac:dyDescent="0.2">
      <c r="A376" s="43"/>
      <c r="B376" s="43"/>
    </row>
    <row r="377" spans="1:2" x14ac:dyDescent="0.2">
      <c r="A377" s="43"/>
      <c r="B377" s="43"/>
    </row>
    <row r="378" spans="1:2" x14ac:dyDescent="0.2">
      <c r="A378" s="43"/>
      <c r="B378" s="43"/>
    </row>
    <row r="379" spans="1:2" x14ac:dyDescent="0.2">
      <c r="A379" s="43"/>
      <c r="B379" s="43"/>
    </row>
    <row r="380" spans="1:2" x14ac:dyDescent="0.2">
      <c r="A380" s="43"/>
      <c r="B380" s="43"/>
    </row>
    <row r="381" spans="1:2" x14ac:dyDescent="0.2">
      <c r="A381" s="43"/>
      <c r="B381" s="43"/>
    </row>
    <row r="382" spans="1:2" x14ac:dyDescent="0.2">
      <c r="A382" s="43"/>
      <c r="B382" s="43"/>
    </row>
    <row r="383" spans="1:2" x14ac:dyDescent="0.2">
      <c r="A383" s="43"/>
      <c r="B383" s="43"/>
    </row>
    <row r="384" spans="1:2" x14ac:dyDescent="0.2">
      <c r="A384" s="43"/>
      <c r="B384" s="43"/>
    </row>
    <row r="385" spans="1:2" x14ac:dyDescent="0.2">
      <c r="A385" s="43"/>
      <c r="B385" s="43"/>
    </row>
    <row r="386" spans="1:2" x14ac:dyDescent="0.2">
      <c r="A386" s="43"/>
      <c r="B386" s="43"/>
    </row>
    <row r="387" spans="1:2" x14ac:dyDescent="0.2">
      <c r="A387" s="43"/>
      <c r="B387" s="43"/>
    </row>
    <row r="388" spans="1:2" x14ac:dyDescent="0.2">
      <c r="A388" s="43"/>
      <c r="B388" s="43"/>
    </row>
    <row r="389" spans="1:2" x14ac:dyDescent="0.2">
      <c r="A389" s="43"/>
      <c r="B389" s="43"/>
    </row>
    <row r="390" spans="1:2" x14ac:dyDescent="0.2">
      <c r="A390" s="43"/>
      <c r="B390" s="43"/>
    </row>
    <row r="391" spans="1:2" x14ac:dyDescent="0.2">
      <c r="A391" s="43"/>
      <c r="B391" s="43"/>
    </row>
    <row r="392" spans="1:2" x14ac:dyDescent="0.2">
      <c r="A392" s="43"/>
      <c r="B392" s="43"/>
    </row>
    <row r="393" spans="1:2" x14ac:dyDescent="0.2">
      <c r="A393" s="43"/>
      <c r="B393" s="43"/>
    </row>
    <row r="394" spans="1:2" x14ac:dyDescent="0.2">
      <c r="A394" s="43"/>
      <c r="B394" s="43"/>
    </row>
    <row r="395" spans="1:2" x14ac:dyDescent="0.2">
      <c r="A395" s="43"/>
      <c r="B395" s="43"/>
    </row>
    <row r="396" spans="1:2" x14ac:dyDescent="0.2">
      <c r="A396" s="43"/>
      <c r="B396" s="43"/>
    </row>
    <row r="397" spans="1:2" x14ac:dyDescent="0.2">
      <c r="A397" s="43"/>
      <c r="B397" s="43"/>
    </row>
    <row r="398" spans="1:2" x14ac:dyDescent="0.2">
      <c r="A398" s="43"/>
      <c r="B398" s="43"/>
    </row>
    <row r="399" spans="1:2" x14ac:dyDescent="0.2">
      <c r="A399" s="43"/>
      <c r="B399" s="43"/>
    </row>
    <row r="400" spans="1:2" x14ac:dyDescent="0.2">
      <c r="A400" s="43"/>
      <c r="B400" s="43"/>
    </row>
    <row r="401" spans="1:2" x14ac:dyDescent="0.2">
      <c r="A401" s="43"/>
      <c r="B401" s="43"/>
    </row>
    <row r="402" spans="1:2" x14ac:dyDescent="0.2">
      <c r="A402" s="43"/>
      <c r="B402" s="43"/>
    </row>
    <row r="403" spans="1:2" x14ac:dyDescent="0.2">
      <c r="A403" s="43"/>
      <c r="B403" s="43"/>
    </row>
    <row r="404" spans="1:2" x14ac:dyDescent="0.2">
      <c r="A404" s="43"/>
      <c r="B404" s="43"/>
    </row>
    <row r="405" spans="1:2" x14ac:dyDescent="0.2">
      <c r="A405" s="43"/>
      <c r="B405" s="43"/>
    </row>
    <row r="406" spans="1:2" x14ac:dyDescent="0.2">
      <c r="A406" s="43"/>
      <c r="B406" s="43"/>
    </row>
    <row r="407" spans="1:2" x14ac:dyDescent="0.2">
      <c r="A407" s="43"/>
      <c r="B407" s="43"/>
    </row>
    <row r="408" spans="1:2" x14ac:dyDescent="0.2">
      <c r="A408" s="43"/>
      <c r="B408" s="43"/>
    </row>
    <row r="409" spans="1:2" x14ac:dyDescent="0.2">
      <c r="A409" s="43"/>
      <c r="B409" s="43"/>
    </row>
    <row r="410" spans="1:2" x14ac:dyDescent="0.2">
      <c r="A410" s="43"/>
      <c r="B410" s="43"/>
    </row>
    <row r="411" spans="1:2" x14ac:dyDescent="0.2">
      <c r="A411" s="43"/>
      <c r="B411" s="43"/>
    </row>
    <row r="412" spans="1:2" x14ac:dyDescent="0.2">
      <c r="A412" s="43"/>
      <c r="B412" s="43"/>
    </row>
    <row r="413" spans="1:2" x14ac:dyDescent="0.2">
      <c r="A413" s="43"/>
      <c r="B413" s="43"/>
    </row>
    <row r="414" spans="1:2" x14ac:dyDescent="0.2">
      <c r="A414" s="43"/>
      <c r="B414" s="43"/>
    </row>
    <row r="415" spans="1:2" x14ac:dyDescent="0.2">
      <c r="A415" s="43"/>
      <c r="B415" s="43"/>
    </row>
    <row r="416" spans="1:2" x14ac:dyDescent="0.2">
      <c r="A416" s="43"/>
      <c r="B416" s="43"/>
    </row>
    <row r="417" spans="1:2" x14ac:dyDescent="0.2">
      <c r="A417" s="43"/>
      <c r="B417" s="43"/>
    </row>
    <row r="418" spans="1:2" x14ac:dyDescent="0.2">
      <c r="A418" s="43"/>
      <c r="B418" s="43"/>
    </row>
    <row r="419" spans="1:2" x14ac:dyDescent="0.2">
      <c r="A419" s="43"/>
      <c r="B419" s="43"/>
    </row>
    <row r="420" spans="1:2" x14ac:dyDescent="0.2">
      <c r="A420" s="43"/>
      <c r="B420" s="43"/>
    </row>
    <row r="421" spans="1:2" x14ac:dyDescent="0.2">
      <c r="A421" s="43"/>
      <c r="B421" s="43"/>
    </row>
    <row r="422" spans="1:2" x14ac:dyDescent="0.2">
      <c r="A422" s="43"/>
      <c r="B422" s="43"/>
    </row>
    <row r="423" spans="1:2" x14ac:dyDescent="0.2">
      <c r="A423" s="43"/>
      <c r="B423" s="43"/>
    </row>
    <row r="424" spans="1:2" x14ac:dyDescent="0.2">
      <c r="A424" s="43"/>
      <c r="B424" s="43"/>
    </row>
    <row r="425" spans="1:2" x14ac:dyDescent="0.2">
      <c r="A425" s="43"/>
      <c r="B425" s="43"/>
    </row>
    <row r="426" spans="1:2" x14ac:dyDescent="0.2">
      <c r="A426" s="43"/>
      <c r="B426" s="43"/>
    </row>
    <row r="427" spans="1:2" x14ac:dyDescent="0.2">
      <c r="A427" s="43"/>
      <c r="B427" s="43"/>
    </row>
    <row r="428" spans="1:2" x14ac:dyDescent="0.2">
      <c r="A428" s="43"/>
      <c r="B428" s="43"/>
    </row>
    <row r="429" spans="1:2" x14ac:dyDescent="0.2">
      <c r="A429" s="43"/>
      <c r="B429" s="43"/>
    </row>
    <row r="430" spans="1:2" x14ac:dyDescent="0.2">
      <c r="A430" s="43"/>
      <c r="B430" s="43"/>
    </row>
    <row r="431" spans="1:2" x14ac:dyDescent="0.2">
      <c r="A431" s="43"/>
      <c r="B431" s="43"/>
    </row>
    <row r="432" spans="1:2" x14ac:dyDescent="0.2">
      <c r="A432" s="43"/>
      <c r="B432" s="43"/>
    </row>
    <row r="433" spans="1:2" x14ac:dyDescent="0.2">
      <c r="A433" s="43"/>
      <c r="B433" s="43"/>
    </row>
    <row r="434" spans="1:2" x14ac:dyDescent="0.2">
      <c r="A434" s="43"/>
      <c r="B434" s="43"/>
    </row>
    <row r="435" spans="1:2" x14ac:dyDescent="0.2">
      <c r="A435" s="43"/>
      <c r="B435" s="43"/>
    </row>
    <row r="436" spans="1:2" x14ac:dyDescent="0.2">
      <c r="A436" s="43"/>
      <c r="B436" s="43"/>
    </row>
    <row r="437" spans="1:2" x14ac:dyDescent="0.2">
      <c r="A437" s="43"/>
      <c r="B437" s="43"/>
    </row>
    <row r="438" spans="1:2" x14ac:dyDescent="0.2">
      <c r="A438" s="43"/>
      <c r="B438" s="43"/>
    </row>
    <row r="439" spans="1:2" x14ac:dyDescent="0.2">
      <c r="A439" s="43"/>
      <c r="B439" s="43"/>
    </row>
    <row r="440" spans="1:2" x14ac:dyDescent="0.2">
      <c r="A440" s="43"/>
      <c r="B440" s="43"/>
    </row>
    <row r="441" spans="1:2" x14ac:dyDescent="0.2">
      <c r="A441" s="43"/>
      <c r="B441" s="43"/>
    </row>
    <row r="442" spans="1:2" x14ac:dyDescent="0.2">
      <c r="A442" s="43"/>
      <c r="B442" s="43"/>
    </row>
    <row r="443" spans="1:2" x14ac:dyDescent="0.2">
      <c r="A443" s="43"/>
      <c r="B443" s="43"/>
    </row>
    <row r="444" spans="1:2" x14ac:dyDescent="0.2">
      <c r="A444" s="43"/>
      <c r="B444" s="43"/>
    </row>
    <row r="445" spans="1:2" x14ac:dyDescent="0.2">
      <c r="A445" s="43"/>
      <c r="B445" s="43"/>
    </row>
    <row r="446" spans="1:2" x14ac:dyDescent="0.2">
      <c r="A446" s="43"/>
      <c r="B446" s="43"/>
    </row>
    <row r="447" spans="1:2" x14ac:dyDescent="0.2">
      <c r="A447" s="43"/>
      <c r="B447" s="43"/>
    </row>
    <row r="448" spans="1:2" x14ac:dyDescent="0.2">
      <c r="A448" s="43"/>
      <c r="B448" s="43"/>
    </row>
    <row r="449" spans="1:2" x14ac:dyDescent="0.2">
      <c r="A449" s="43"/>
      <c r="B449" s="43"/>
    </row>
    <row r="450" spans="1:2" x14ac:dyDescent="0.2">
      <c r="A450" s="43"/>
      <c r="B450" s="43"/>
    </row>
    <row r="451" spans="1:2" x14ac:dyDescent="0.2">
      <c r="A451" s="43"/>
      <c r="B451" s="43"/>
    </row>
    <row r="452" spans="1:2" x14ac:dyDescent="0.2">
      <c r="A452" s="43"/>
      <c r="B452" s="43"/>
    </row>
    <row r="453" spans="1:2" x14ac:dyDescent="0.2">
      <c r="A453" s="43"/>
      <c r="B453" s="43"/>
    </row>
    <row r="454" spans="1:2" x14ac:dyDescent="0.2">
      <c r="A454" s="43"/>
      <c r="B454" s="43"/>
    </row>
    <row r="455" spans="1:2" x14ac:dyDescent="0.2">
      <c r="A455" s="43"/>
      <c r="B455" s="43"/>
    </row>
    <row r="456" spans="1:2" x14ac:dyDescent="0.2">
      <c r="A456" s="43"/>
      <c r="B456" s="43"/>
    </row>
    <row r="457" spans="1:2" x14ac:dyDescent="0.2">
      <c r="A457" s="43"/>
      <c r="B457" s="43"/>
    </row>
    <row r="458" spans="1:2" x14ac:dyDescent="0.2">
      <c r="A458" s="43"/>
      <c r="B458" s="43"/>
    </row>
    <row r="459" spans="1:2" x14ac:dyDescent="0.2">
      <c r="A459" s="43"/>
      <c r="B459" s="43"/>
    </row>
    <row r="460" spans="1:2" x14ac:dyDescent="0.2">
      <c r="A460" s="43"/>
      <c r="B460" s="43"/>
    </row>
    <row r="461" spans="1:2" x14ac:dyDescent="0.2">
      <c r="A461" s="43"/>
      <c r="B461" s="43"/>
    </row>
    <row r="462" spans="1:2" x14ac:dyDescent="0.2">
      <c r="A462" s="43"/>
      <c r="B462" s="43"/>
    </row>
    <row r="463" spans="1:2" x14ac:dyDescent="0.2">
      <c r="A463" s="43"/>
      <c r="B463" s="43"/>
    </row>
    <row r="464" spans="1:2" x14ac:dyDescent="0.2">
      <c r="A464" s="43"/>
      <c r="B464" s="43"/>
    </row>
    <row r="465" spans="1:2" x14ac:dyDescent="0.2">
      <c r="A465" s="43"/>
      <c r="B465" s="43"/>
    </row>
    <row r="466" spans="1:2" x14ac:dyDescent="0.2">
      <c r="A466" s="43"/>
      <c r="B466" s="43"/>
    </row>
    <row r="467" spans="1:2" x14ac:dyDescent="0.2">
      <c r="A467" s="43"/>
      <c r="B467" s="43"/>
    </row>
    <row r="468" spans="1:2" x14ac:dyDescent="0.2">
      <c r="A468" s="43"/>
      <c r="B468" s="43"/>
    </row>
    <row r="469" spans="1:2" x14ac:dyDescent="0.2">
      <c r="A469" s="43"/>
      <c r="B469" s="43"/>
    </row>
    <row r="470" spans="1:2" x14ac:dyDescent="0.2">
      <c r="A470" s="43"/>
      <c r="B470" s="43"/>
    </row>
    <row r="471" spans="1:2" x14ac:dyDescent="0.2">
      <c r="A471" s="43"/>
      <c r="B471" s="43"/>
    </row>
    <row r="472" spans="1:2" x14ac:dyDescent="0.2">
      <c r="A472" s="43"/>
      <c r="B472" s="43"/>
    </row>
    <row r="473" spans="1:2" x14ac:dyDescent="0.2">
      <c r="A473" s="43"/>
      <c r="B473" s="43"/>
    </row>
    <row r="474" spans="1:2" x14ac:dyDescent="0.2">
      <c r="A474" s="43"/>
      <c r="B474" s="43"/>
    </row>
    <row r="475" spans="1:2" x14ac:dyDescent="0.2">
      <c r="A475" s="43"/>
      <c r="B475" s="43"/>
    </row>
    <row r="476" spans="1:2" x14ac:dyDescent="0.2">
      <c r="A476" s="43"/>
      <c r="B476" s="43"/>
    </row>
    <row r="477" spans="1:2" x14ac:dyDescent="0.2">
      <c r="A477" s="43"/>
      <c r="B477" s="43"/>
    </row>
    <row r="478" spans="1:2" x14ac:dyDescent="0.2">
      <c r="A478" s="43"/>
      <c r="B478" s="43"/>
    </row>
    <row r="479" spans="1:2" x14ac:dyDescent="0.2">
      <c r="A479" s="43"/>
      <c r="B479" s="43"/>
    </row>
    <row r="480" spans="1:2" x14ac:dyDescent="0.2">
      <c r="A480" s="43"/>
      <c r="B480" s="43"/>
    </row>
    <row r="481" spans="1:2" x14ac:dyDescent="0.2">
      <c r="A481" s="43"/>
      <c r="B481" s="43"/>
    </row>
    <row r="482" spans="1:2" x14ac:dyDescent="0.2">
      <c r="A482" s="43"/>
      <c r="B482" s="43"/>
    </row>
    <row r="483" spans="1:2" x14ac:dyDescent="0.2">
      <c r="A483" s="43"/>
      <c r="B483" s="43"/>
    </row>
    <row r="484" spans="1:2" x14ac:dyDescent="0.2">
      <c r="A484" s="43"/>
      <c r="B484" s="43"/>
    </row>
    <row r="485" spans="1:2" x14ac:dyDescent="0.2">
      <c r="A485" s="43"/>
      <c r="B485" s="43"/>
    </row>
    <row r="486" spans="1:2" x14ac:dyDescent="0.2">
      <c r="A486" s="43"/>
      <c r="B486" s="43"/>
    </row>
    <row r="487" spans="1:2" x14ac:dyDescent="0.2">
      <c r="A487" s="43"/>
      <c r="B487" s="43"/>
    </row>
    <row r="488" spans="1:2" x14ac:dyDescent="0.2">
      <c r="A488" s="43"/>
      <c r="B488" s="43"/>
    </row>
    <row r="489" spans="1:2" x14ac:dyDescent="0.2">
      <c r="A489" s="43"/>
      <c r="B489" s="43"/>
    </row>
    <row r="490" spans="1:2" x14ac:dyDescent="0.2">
      <c r="A490" s="43"/>
      <c r="B490" s="43"/>
    </row>
    <row r="491" spans="1:2" x14ac:dyDescent="0.2">
      <c r="A491" s="43"/>
      <c r="B491" s="43"/>
    </row>
    <row r="492" spans="1:2" x14ac:dyDescent="0.2">
      <c r="A492" s="43"/>
      <c r="B492" s="43"/>
    </row>
    <row r="493" spans="1:2" x14ac:dyDescent="0.2">
      <c r="A493" s="43"/>
      <c r="B493" s="43"/>
    </row>
    <row r="494" spans="1:2" x14ac:dyDescent="0.2">
      <c r="A494" s="43"/>
      <c r="B494" s="43"/>
    </row>
    <row r="495" spans="1:2" x14ac:dyDescent="0.2">
      <c r="A495" s="43"/>
      <c r="B495" s="43"/>
    </row>
    <row r="496" spans="1:2" x14ac:dyDescent="0.2">
      <c r="A496" s="43"/>
      <c r="B496" s="43"/>
    </row>
    <row r="497" spans="1:2" x14ac:dyDescent="0.2">
      <c r="A497" s="43"/>
      <c r="B497" s="43"/>
    </row>
    <row r="498" spans="1:2" x14ac:dyDescent="0.2">
      <c r="A498" s="43"/>
      <c r="B498" s="43"/>
    </row>
    <row r="499" spans="1:2" x14ac:dyDescent="0.2">
      <c r="A499" s="43"/>
      <c r="B499" s="43"/>
    </row>
    <row r="500" spans="1:2" x14ac:dyDescent="0.2">
      <c r="A500" s="43"/>
      <c r="B500" s="43"/>
    </row>
    <row r="501" spans="1:2" x14ac:dyDescent="0.2">
      <c r="A501" s="43"/>
      <c r="B501" s="43"/>
    </row>
    <row r="502" spans="1:2" x14ac:dyDescent="0.2">
      <c r="A502" s="43"/>
      <c r="B502" s="43"/>
    </row>
    <row r="503" spans="1:2" x14ac:dyDescent="0.2">
      <c r="A503" s="43"/>
      <c r="B503" s="43"/>
    </row>
    <row r="504" spans="1:2" x14ac:dyDescent="0.2">
      <c r="A504" s="43"/>
      <c r="B504" s="43"/>
    </row>
    <row r="505" spans="1:2" x14ac:dyDescent="0.2">
      <c r="A505" s="43"/>
      <c r="B505" s="43"/>
    </row>
    <row r="506" spans="1:2" x14ac:dyDescent="0.2">
      <c r="A506" s="43"/>
      <c r="B506" s="43"/>
    </row>
    <row r="507" spans="1:2" x14ac:dyDescent="0.2">
      <c r="A507" s="43"/>
      <c r="B507" s="43"/>
    </row>
    <row r="508" spans="1:2" x14ac:dyDescent="0.2">
      <c r="A508" s="43"/>
      <c r="B508" s="43"/>
    </row>
    <row r="509" spans="1:2" x14ac:dyDescent="0.2">
      <c r="A509" s="43"/>
      <c r="B509" s="43"/>
    </row>
    <row r="510" spans="1:2" x14ac:dyDescent="0.2">
      <c r="A510" s="43"/>
      <c r="B510" s="43"/>
    </row>
    <row r="511" spans="1:2" x14ac:dyDescent="0.2">
      <c r="A511" s="43"/>
      <c r="B511" s="43"/>
    </row>
    <row r="512" spans="1:2" x14ac:dyDescent="0.2">
      <c r="A512" s="43"/>
      <c r="B512" s="43"/>
    </row>
    <row r="513" spans="1:2" x14ac:dyDescent="0.2">
      <c r="A513" s="43"/>
      <c r="B513" s="43"/>
    </row>
    <row r="514" spans="1:2" x14ac:dyDescent="0.2">
      <c r="A514" s="43"/>
      <c r="B514" s="43"/>
    </row>
    <row r="515" spans="1:2" x14ac:dyDescent="0.2">
      <c r="A515" s="43"/>
    </row>
    <row r="516" spans="1:2" x14ac:dyDescent="0.2">
      <c r="A516" s="43"/>
    </row>
    <row r="517" spans="1:2" x14ac:dyDescent="0.2">
      <c r="A517" s="43"/>
    </row>
  </sheetData>
  <mergeCells count="16">
    <mergeCell ref="C63:G63"/>
    <mergeCell ref="C22:G23"/>
    <mergeCell ref="C59:G60"/>
    <mergeCell ref="C47:G48"/>
    <mergeCell ref="C55:G56"/>
    <mergeCell ref="C26:G27"/>
    <mergeCell ref="C51:G52"/>
    <mergeCell ref="C43:G44"/>
    <mergeCell ref="C8:G9"/>
    <mergeCell ref="C12:G13"/>
    <mergeCell ref="C39:G40"/>
    <mergeCell ref="C16:G16"/>
    <mergeCell ref="C30:G31"/>
    <mergeCell ref="C19:G19"/>
    <mergeCell ref="C34:G35"/>
    <mergeCell ref="C36:G36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8" orientation="portrait" horizontalDpi="360" verticalDpi="360" r:id="rId1"/>
  <headerFooter alignWithMargins="0">
    <oddHeader>&amp;L&amp;K00-012REKONSTRUKCIJA AVTOBUSNIH POSTAJALIŠČ
Na Krožni cesti ter Novi ulici v Kopru&amp;R&amp;K00-013NG/007-2018</oddHeader>
    <oddFooter>&amp;L&amp;K00-048PS-Prostor d.o.o.&amp;CStran &amp;P/&amp;N</oddFooter>
  </headerFooter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view="pageLayout" topLeftCell="A16" zoomScale="90" zoomScaleNormal="100" zoomScaleSheetLayoutView="100" zoomScalePageLayoutView="90" workbookViewId="0">
      <selection activeCell="I40" sqref="I40"/>
    </sheetView>
  </sheetViews>
  <sheetFormatPr defaultRowHeight="12.75" x14ac:dyDescent="0.2"/>
  <cols>
    <col min="1" max="1" width="4.7109375" style="35" customWidth="1"/>
    <col min="2" max="2" width="8.7109375" style="35" customWidth="1"/>
    <col min="3" max="3" width="10.7109375" style="35" customWidth="1"/>
    <col min="4" max="4" width="7.7109375" style="35" customWidth="1"/>
    <col min="5" max="6" width="0" style="35" hidden="1" customWidth="1"/>
    <col min="7" max="7" width="30.7109375" style="35" customWidth="1"/>
    <col min="8" max="8" width="12.7109375" style="35" hidden="1" customWidth="1"/>
    <col min="9" max="9" width="11.7109375" style="38" customWidth="1"/>
    <col min="10" max="10" width="3.7109375" style="38" hidden="1" customWidth="1"/>
    <col min="11" max="11" width="12.7109375" style="35" hidden="1" customWidth="1"/>
    <col min="12" max="12" width="11.7109375" style="38" customWidth="1"/>
    <col min="13" max="13" width="2.7109375" style="35" customWidth="1"/>
    <col min="14" max="16384" width="9.140625" style="35"/>
  </cols>
  <sheetData>
    <row r="2" spans="1:13" s="90" customFormat="1" ht="16.5" thickBot="1" x14ac:dyDescent="0.3">
      <c r="A2" s="116"/>
      <c r="B2" s="114" t="s">
        <v>16</v>
      </c>
      <c r="C2" s="117"/>
      <c r="D2" s="104"/>
      <c r="E2" s="104"/>
      <c r="F2" s="104"/>
      <c r="G2" s="104"/>
      <c r="H2" s="105"/>
      <c r="I2" s="106"/>
      <c r="J2" s="106"/>
      <c r="K2" s="118"/>
      <c r="L2" s="106"/>
      <c r="M2" s="104"/>
    </row>
    <row r="3" spans="1:13" ht="13.5" thickTop="1" x14ac:dyDescent="0.2">
      <c r="A3" s="43"/>
      <c r="B3" s="14"/>
      <c r="C3" s="14"/>
      <c r="H3" s="38"/>
      <c r="K3" s="45"/>
    </row>
    <row r="4" spans="1:13" x14ac:dyDescent="0.2">
      <c r="A4" s="43"/>
      <c r="B4" s="6"/>
      <c r="H4" s="34"/>
      <c r="K4" s="39"/>
    </row>
    <row r="5" spans="1:13" x14ac:dyDescent="0.2">
      <c r="A5" s="187">
        <v>1</v>
      </c>
      <c r="B5" s="209" t="s">
        <v>43</v>
      </c>
      <c r="C5" s="240" t="s">
        <v>72</v>
      </c>
      <c r="D5" s="238"/>
      <c r="E5" s="238"/>
      <c r="F5" s="238"/>
      <c r="G5" s="238"/>
      <c r="H5" s="189"/>
      <c r="I5" s="190"/>
      <c r="J5" s="190"/>
      <c r="K5" s="194"/>
      <c r="L5" s="195"/>
      <c r="M5" s="218"/>
    </row>
    <row r="6" spans="1:13" ht="13.5" customHeight="1" x14ac:dyDescent="0.2">
      <c r="A6" s="64"/>
      <c r="B6" s="81"/>
      <c r="C6" s="239"/>
      <c r="D6" s="239"/>
      <c r="E6" s="239"/>
      <c r="F6" s="239"/>
      <c r="G6" s="239"/>
      <c r="H6" s="83"/>
      <c r="I6" s="47"/>
      <c r="J6" s="47"/>
      <c r="K6" s="49"/>
      <c r="L6" s="168"/>
      <c r="M6" s="196"/>
    </row>
    <row r="7" spans="1:13" ht="13.5" customHeight="1" x14ac:dyDescent="0.2">
      <c r="A7" s="64"/>
      <c r="B7" s="81"/>
      <c r="C7" s="239"/>
      <c r="D7" s="239"/>
      <c r="E7" s="239"/>
      <c r="F7" s="239"/>
      <c r="G7" s="239"/>
      <c r="H7" s="83"/>
      <c r="I7" s="47"/>
      <c r="J7" s="47"/>
      <c r="K7" s="49"/>
      <c r="L7" s="168"/>
      <c r="M7" s="196"/>
    </row>
    <row r="8" spans="1:13" ht="13.5" thickBot="1" x14ac:dyDescent="0.25">
      <c r="A8" s="208"/>
      <c r="B8" s="180"/>
      <c r="C8" s="180" t="s">
        <v>2</v>
      </c>
      <c r="D8" s="181">
        <v>12.5</v>
      </c>
      <c r="E8" s="182"/>
      <c r="F8" s="182"/>
      <c r="G8" s="182"/>
      <c r="H8" s="183">
        <v>2200</v>
      </c>
      <c r="I8" s="184">
        <v>0</v>
      </c>
      <c r="J8" s="184"/>
      <c r="K8" s="185">
        <f>D8*H8</f>
        <v>27500</v>
      </c>
      <c r="L8" s="186">
        <f>D8*I8</f>
        <v>0</v>
      </c>
      <c r="M8" s="217"/>
    </row>
    <row r="9" spans="1:13" ht="13.5" thickTop="1" x14ac:dyDescent="0.2">
      <c r="A9" s="43"/>
      <c r="B9" s="14"/>
      <c r="C9" s="14"/>
      <c r="D9" s="46"/>
      <c r="H9" s="34"/>
      <c r="K9" s="39"/>
      <c r="L9" s="169"/>
      <c r="M9" s="214"/>
    </row>
    <row r="10" spans="1:13" x14ac:dyDescent="0.2">
      <c r="A10" s="187">
        <v>2</v>
      </c>
      <c r="B10" s="209" t="s">
        <v>45</v>
      </c>
      <c r="C10" s="240" t="s">
        <v>68</v>
      </c>
      <c r="D10" s="238"/>
      <c r="E10" s="238"/>
      <c r="F10" s="238"/>
      <c r="G10" s="238"/>
      <c r="H10" s="189"/>
      <c r="I10" s="190"/>
      <c r="J10" s="190"/>
      <c r="K10" s="194"/>
      <c r="L10" s="195"/>
      <c r="M10" s="218"/>
    </row>
    <row r="11" spans="1:13" x14ac:dyDescent="0.2">
      <c r="A11" s="64"/>
      <c r="B11" s="81"/>
      <c r="C11" s="239"/>
      <c r="D11" s="239"/>
      <c r="E11" s="239"/>
      <c r="F11" s="239"/>
      <c r="G11" s="239"/>
      <c r="H11" s="83"/>
      <c r="I11" s="47"/>
      <c r="J11" s="47"/>
      <c r="K11" s="49"/>
      <c r="L11" s="168"/>
      <c r="M11" s="196"/>
    </row>
    <row r="12" spans="1:13" ht="13.5" thickBot="1" x14ac:dyDescent="0.25">
      <c r="A12" s="208"/>
      <c r="B12" s="180"/>
      <c r="C12" s="180" t="s">
        <v>3</v>
      </c>
      <c r="D12" s="181">
        <v>115</v>
      </c>
      <c r="E12" s="182"/>
      <c r="F12" s="182"/>
      <c r="G12" s="182"/>
      <c r="H12" s="183">
        <v>350</v>
      </c>
      <c r="I12" s="184">
        <v>0</v>
      </c>
      <c r="J12" s="184"/>
      <c r="K12" s="185">
        <f>D12*H12</f>
        <v>40250</v>
      </c>
      <c r="L12" s="186">
        <f>D12*I12</f>
        <v>0</v>
      </c>
      <c r="M12" s="217"/>
    </row>
    <row r="13" spans="1:13" ht="13.5" thickTop="1" x14ac:dyDescent="0.2">
      <c r="A13" s="43"/>
      <c r="B13" s="14"/>
      <c r="C13" s="14"/>
      <c r="D13" s="46"/>
      <c r="H13" s="34"/>
      <c r="K13" s="39"/>
      <c r="L13" s="169"/>
      <c r="M13" s="214"/>
    </row>
    <row r="14" spans="1:13" x14ac:dyDescent="0.2">
      <c r="A14" s="187">
        <v>5</v>
      </c>
      <c r="B14" s="209" t="s">
        <v>44</v>
      </c>
      <c r="C14" s="240" t="s">
        <v>131</v>
      </c>
      <c r="D14" s="238"/>
      <c r="E14" s="238"/>
      <c r="F14" s="238"/>
      <c r="G14" s="238"/>
      <c r="H14" s="189"/>
      <c r="I14" s="190"/>
      <c r="J14" s="190"/>
      <c r="K14" s="194"/>
      <c r="L14" s="195"/>
      <c r="M14" s="218"/>
    </row>
    <row r="15" spans="1:13" x14ac:dyDescent="0.2">
      <c r="A15" s="64"/>
      <c r="B15" s="81"/>
      <c r="C15" s="239"/>
      <c r="D15" s="239"/>
      <c r="E15" s="239"/>
      <c r="F15" s="239"/>
      <c r="G15" s="239"/>
      <c r="H15" s="83"/>
      <c r="I15" s="47"/>
      <c r="J15" s="47"/>
      <c r="K15" s="49"/>
      <c r="L15" s="168"/>
      <c r="M15" s="196"/>
    </row>
    <row r="16" spans="1:13" x14ac:dyDescent="0.2">
      <c r="A16" s="64"/>
      <c r="B16" s="81"/>
      <c r="C16" s="239"/>
      <c r="D16" s="239"/>
      <c r="E16" s="239"/>
      <c r="F16" s="239"/>
      <c r="G16" s="239"/>
      <c r="H16" s="83"/>
      <c r="I16" s="47"/>
      <c r="J16" s="47"/>
      <c r="K16" s="49"/>
      <c r="L16" s="168"/>
      <c r="M16" s="196"/>
    </row>
    <row r="17" spans="1:13" ht="13.5" thickBot="1" x14ac:dyDescent="0.25">
      <c r="A17" s="208"/>
      <c r="B17" s="180"/>
      <c r="C17" s="180" t="s">
        <v>2</v>
      </c>
      <c r="D17" s="181">
        <v>3</v>
      </c>
      <c r="E17" s="182"/>
      <c r="F17" s="182"/>
      <c r="G17" s="182"/>
      <c r="H17" s="183">
        <v>2200</v>
      </c>
      <c r="I17" s="184">
        <v>0</v>
      </c>
      <c r="J17" s="184"/>
      <c r="K17" s="185">
        <f>D17*H17</f>
        <v>6600</v>
      </c>
      <c r="L17" s="186">
        <f>D17*I17</f>
        <v>0</v>
      </c>
      <c r="M17" s="217"/>
    </row>
    <row r="18" spans="1:13" ht="13.5" thickTop="1" x14ac:dyDescent="0.2">
      <c r="A18" s="65"/>
      <c r="B18" s="65"/>
      <c r="C18" s="81"/>
      <c r="D18" s="82"/>
      <c r="E18" s="65"/>
      <c r="F18" s="65"/>
      <c r="G18" s="65"/>
      <c r="H18" s="83"/>
      <c r="I18" s="47"/>
      <c r="J18" s="47"/>
      <c r="K18" s="49"/>
      <c r="L18" s="168"/>
      <c r="M18" s="196"/>
    </row>
    <row r="19" spans="1:13" x14ac:dyDescent="0.2">
      <c r="A19" s="187">
        <v>8</v>
      </c>
      <c r="B19" s="209" t="s">
        <v>46</v>
      </c>
      <c r="C19" s="240" t="s">
        <v>126</v>
      </c>
      <c r="D19" s="238"/>
      <c r="E19" s="238"/>
      <c r="F19" s="238"/>
      <c r="G19" s="238"/>
      <c r="H19" s="191"/>
      <c r="I19" s="190"/>
      <c r="J19" s="190"/>
      <c r="K19" s="191"/>
      <c r="L19" s="195"/>
      <c r="M19" s="218"/>
    </row>
    <row r="20" spans="1:13" x14ac:dyDescent="0.2">
      <c r="A20" s="64"/>
      <c r="B20" s="81"/>
      <c r="C20" s="239"/>
      <c r="D20" s="239"/>
      <c r="E20" s="239"/>
      <c r="F20" s="239"/>
      <c r="G20" s="239"/>
      <c r="H20" s="65"/>
      <c r="I20" s="47"/>
      <c r="J20" s="47"/>
      <c r="K20" s="65"/>
      <c r="L20" s="168"/>
      <c r="M20" s="196"/>
    </row>
    <row r="21" spans="1:13" ht="13.5" thickBot="1" x14ac:dyDescent="0.25">
      <c r="A21" s="182"/>
      <c r="B21" s="182"/>
      <c r="C21" s="180" t="s">
        <v>2</v>
      </c>
      <c r="D21" s="181">
        <v>4</v>
      </c>
      <c r="E21" s="182"/>
      <c r="F21" s="182"/>
      <c r="G21" s="182"/>
      <c r="H21" s="183">
        <v>3800</v>
      </c>
      <c r="I21" s="184">
        <v>0</v>
      </c>
      <c r="J21" s="184"/>
      <c r="K21" s="185">
        <f>D21*H21</f>
        <v>15200</v>
      </c>
      <c r="L21" s="186">
        <f>D21*I21</f>
        <v>0</v>
      </c>
      <c r="M21" s="217"/>
    </row>
    <row r="22" spans="1:13" ht="13.5" thickTop="1" x14ac:dyDescent="0.2">
      <c r="A22" s="65"/>
      <c r="B22" s="65"/>
      <c r="C22" s="81"/>
      <c r="D22" s="82"/>
      <c r="E22" s="65"/>
      <c r="F22" s="65"/>
      <c r="G22" s="65"/>
      <c r="H22" s="83"/>
      <c r="I22" s="47"/>
      <c r="J22" s="47"/>
      <c r="K22" s="49"/>
      <c r="L22" s="168"/>
      <c r="M22" s="196"/>
    </row>
    <row r="23" spans="1:13" x14ac:dyDescent="0.2">
      <c r="A23" s="65"/>
      <c r="B23" s="65"/>
      <c r="C23" s="81"/>
      <c r="D23" s="82"/>
      <c r="E23" s="65"/>
      <c r="F23" s="65"/>
      <c r="G23" s="65"/>
      <c r="H23" s="83"/>
      <c r="I23" s="47"/>
      <c r="J23" s="47"/>
      <c r="K23" s="49"/>
      <c r="L23" s="168"/>
      <c r="M23" s="196"/>
    </row>
    <row r="24" spans="1:13" x14ac:dyDescent="0.2">
      <c r="A24" s="65"/>
      <c r="B24" s="65"/>
      <c r="C24" s="81"/>
      <c r="D24" s="82"/>
      <c r="E24" s="65"/>
      <c r="F24" s="65"/>
      <c r="G24" s="65"/>
      <c r="H24" s="83"/>
      <c r="I24" s="47"/>
      <c r="J24" s="47"/>
      <c r="K24" s="49"/>
      <c r="L24" s="168"/>
      <c r="M24" s="196"/>
    </row>
    <row r="25" spans="1:13" x14ac:dyDescent="0.2">
      <c r="A25" s="65"/>
      <c r="B25" s="65"/>
      <c r="C25" s="81"/>
      <c r="D25" s="82"/>
      <c r="E25" s="65"/>
      <c r="F25" s="65"/>
      <c r="G25" s="65"/>
      <c r="H25" s="83"/>
      <c r="I25" s="47"/>
      <c r="J25" s="47"/>
      <c r="K25" s="49"/>
      <c r="L25" s="168"/>
      <c r="M25" s="196"/>
    </row>
    <row r="26" spans="1:13" x14ac:dyDescent="0.2">
      <c r="A26" s="65"/>
      <c r="B26" s="65"/>
      <c r="C26" s="81"/>
      <c r="D26" s="82"/>
      <c r="E26" s="65"/>
      <c r="F26" s="65"/>
      <c r="G26" s="65"/>
      <c r="H26" s="83"/>
      <c r="I26" s="47"/>
      <c r="J26" s="47"/>
      <c r="K26" s="49"/>
      <c r="L26" s="168"/>
      <c r="M26" s="196"/>
    </row>
    <row r="27" spans="1:13" x14ac:dyDescent="0.2">
      <c r="A27" s="65"/>
      <c r="B27" s="65"/>
      <c r="C27" s="81"/>
      <c r="D27" s="82"/>
      <c r="E27" s="65"/>
      <c r="F27" s="65"/>
      <c r="G27" s="65"/>
      <c r="H27" s="83"/>
      <c r="I27" s="47"/>
      <c r="J27" s="47"/>
      <c r="K27" s="49"/>
      <c r="L27" s="168"/>
      <c r="M27" s="196"/>
    </row>
    <row r="28" spans="1:13" x14ac:dyDescent="0.2">
      <c r="C28" s="14"/>
      <c r="D28" s="46"/>
      <c r="H28" s="34"/>
      <c r="K28" s="39"/>
      <c r="L28" s="169"/>
      <c r="M28" s="214"/>
    </row>
    <row r="29" spans="1:13" s="90" customFormat="1" ht="16.5" thickBot="1" x14ac:dyDescent="0.3">
      <c r="A29" s="131"/>
      <c r="B29" s="131"/>
      <c r="C29" s="124" t="s">
        <v>17</v>
      </c>
      <c r="D29" s="108"/>
      <c r="E29" s="108" t="s">
        <v>4</v>
      </c>
      <c r="F29" s="124" t="s">
        <v>5</v>
      </c>
      <c r="G29" s="132"/>
      <c r="H29" s="83"/>
      <c r="I29" s="134"/>
      <c r="J29" s="83"/>
      <c r="K29" s="135">
        <f>SUM(K5:K18)</f>
        <v>74350</v>
      </c>
      <c r="L29" s="129">
        <f>SUM(L5:L28)</f>
        <v>0</v>
      </c>
      <c r="M29" s="131" t="s">
        <v>29</v>
      </c>
    </row>
    <row r="30" spans="1:13" ht="13.5" thickTop="1" x14ac:dyDescent="0.2">
      <c r="L30" s="169"/>
    </row>
    <row r="31" spans="1:13" x14ac:dyDescent="0.2">
      <c r="L31" s="169"/>
    </row>
    <row r="32" spans="1:13" x14ac:dyDescent="0.2">
      <c r="L32" s="169"/>
    </row>
    <row r="33" spans="12:12" x14ac:dyDescent="0.2">
      <c r="L33" s="169"/>
    </row>
    <row r="34" spans="12:12" x14ac:dyDescent="0.2">
      <c r="L34" s="169"/>
    </row>
    <row r="35" spans="12:12" x14ac:dyDescent="0.2">
      <c r="L35" s="169"/>
    </row>
    <row r="36" spans="12:12" x14ac:dyDescent="0.2">
      <c r="L36" s="169"/>
    </row>
    <row r="37" spans="12:12" x14ac:dyDescent="0.2">
      <c r="L37" s="169"/>
    </row>
    <row r="38" spans="12:12" x14ac:dyDescent="0.2">
      <c r="L38" s="169"/>
    </row>
    <row r="39" spans="12:12" x14ac:dyDescent="0.2">
      <c r="L39" s="169"/>
    </row>
    <row r="40" spans="12:12" x14ac:dyDescent="0.2">
      <c r="L40" s="169"/>
    </row>
    <row r="41" spans="12:12" x14ac:dyDescent="0.2">
      <c r="L41" s="169"/>
    </row>
    <row r="42" spans="12:12" x14ac:dyDescent="0.2">
      <c r="L42" s="169"/>
    </row>
    <row r="43" spans="12:12" x14ac:dyDescent="0.2">
      <c r="L43" s="169"/>
    </row>
    <row r="44" spans="12:12" x14ac:dyDescent="0.2">
      <c r="L44" s="169"/>
    </row>
    <row r="45" spans="12:12" x14ac:dyDescent="0.2">
      <c r="L45" s="169"/>
    </row>
    <row r="46" spans="12:12" x14ac:dyDescent="0.2">
      <c r="L46" s="169"/>
    </row>
    <row r="47" spans="12:12" x14ac:dyDescent="0.2">
      <c r="L47" s="169"/>
    </row>
    <row r="48" spans="12:12" x14ac:dyDescent="0.2">
      <c r="L48" s="169"/>
    </row>
    <row r="49" spans="12:12" x14ac:dyDescent="0.2">
      <c r="L49" s="169"/>
    </row>
    <row r="50" spans="12:12" x14ac:dyDescent="0.2">
      <c r="L50" s="169"/>
    </row>
    <row r="51" spans="12:12" x14ac:dyDescent="0.2">
      <c r="L51" s="169"/>
    </row>
    <row r="52" spans="12:12" x14ac:dyDescent="0.2">
      <c r="L52" s="169"/>
    </row>
    <row r="53" spans="12:12" x14ac:dyDescent="0.2">
      <c r="L53" s="169"/>
    </row>
    <row r="54" spans="12:12" x14ac:dyDescent="0.2">
      <c r="L54" s="169"/>
    </row>
    <row r="55" spans="12:12" x14ac:dyDescent="0.2">
      <c r="L55" s="169"/>
    </row>
    <row r="56" spans="12:12" x14ac:dyDescent="0.2">
      <c r="L56" s="169"/>
    </row>
    <row r="57" spans="12:12" x14ac:dyDescent="0.2">
      <c r="L57" s="169"/>
    </row>
    <row r="58" spans="12:12" x14ac:dyDescent="0.2">
      <c r="L58" s="169"/>
    </row>
    <row r="59" spans="12:12" x14ac:dyDescent="0.2">
      <c r="L59" s="169"/>
    </row>
    <row r="60" spans="12:12" x14ac:dyDescent="0.2">
      <c r="L60" s="169"/>
    </row>
    <row r="61" spans="12:12" x14ac:dyDescent="0.2">
      <c r="L61" s="169"/>
    </row>
    <row r="62" spans="12:12" x14ac:dyDescent="0.2">
      <c r="L62" s="169"/>
    </row>
    <row r="63" spans="12:12" x14ac:dyDescent="0.2">
      <c r="L63" s="169"/>
    </row>
    <row r="64" spans="12:12" x14ac:dyDescent="0.2">
      <c r="L64" s="169"/>
    </row>
    <row r="65" spans="12:12" x14ac:dyDescent="0.2">
      <c r="L65" s="169"/>
    </row>
    <row r="66" spans="12:12" x14ac:dyDescent="0.2">
      <c r="L66" s="169"/>
    </row>
    <row r="67" spans="12:12" x14ac:dyDescent="0.2">
      <c r="L67" s="169"/>
    </row>
    <row r="68" spans="12:12" x14ac:dyDescent="0.2">
      <c r="L68" s="169"/>
    </row>
    <row r="69" spans="12:12" x14ac:dyDescent="0.2">
      <c r="L69" s="169"/>
    </row>
    <row r="70" spans="12:12" x14ac:dyDescent="0.2">
      <c r="L70" s="169"/>
    </row>
    <row r="71" spans="12:12" x14ac:dyDescent="0.2">
      <c r="L71" s="169"/>
    </row>
    <row r="72" spans="12:12" x14ac:dyDescent="0.2">
      <c r="L72" s="169"/>
    </row>
    <row r="73" spans="12:12" x14ac:dyDescent="0.2">
      <c r="L73" s="169"/>
    </row>
    <row r="74" spans="12:12" x14ac:dyDescent="0.2">
      <c r="L74" s="169"/>
    </row>
    <row r="75" spans="12:12" x14ac:dyDescent="0.2">
      <c r="L75" s="169"/>
    </row>
    <row r="76" spans="12:12" x14ac:dyDescent="0.2">
      <c r="L76" s="169"/>
    </row>
    <row r="77" spans="12:12" x14ac:dyDescent="0.2">
      <c r="L77" s="169"/>
    </row>
    <row r="78" spans="12:12" x14ac:dyDescent="0.2">
      <c r="L78" s="169"/>
    </row>
    <row r="79" spans="12:12" x14ac:dyDescent="0.2">
      <c r="L79" s="169"/>
    </row>
    <row r="80" spans="12:12" x14ac:dyDescent="0.2">
      <c r="L80" s="169"/>
    </row>
    <row r="81" spans="12:12" x14ac:dyDescent="0.2">
      <c r="L81" s="169"/>
    </row>
    <row r="82" spans="12:12" x14ac:dyDescent="0.2">
      <c r="L82" s="169"/>
    </row>
    <row r="83" spans="12:12" x14ac:dyDescent="0.2">
      <c r="L83" s="169"/>
    </row>
    <row r="84" spans="12:12" x14ac:dyDescent="0.2">
      <c r="L84" s="169"/>
    </row>
    <row r="85" spans="12:12" x14ac:dyDescent="0.2">
      <c r="L85" s="169"/>
    </row>
    <row r="86" spans="12:12" x14ac:dyDescent="0.2">
      <c r="L86" s="169"/>
    </row>
    <row r="87" spans="12:12" x14ac:dyDescent="0.2">
      <c r="L87" s="169"/>
    </row>
    <row r="88" spans="12:12" x14ac:dyDescent="0.2">
      <c r="L88" s="169"/>
    </row>
    <row r="89" spans="12:12" x14ac:dyDescent="0.2">
      <c r="L89" s="169"/>
    </row>
    <row r="90" spans="12:12" x14ac:dyDescent="0.2">
      <c r="L90" s="169"/>
    </row>
    <row r="91" spans="12:12" x14ac:dyDescent="0.2">
      <c r="L91" s="169"/>
    </row>
    <row r="92" spans="12:12" x14ac:dyDescent="0.2">
      <c r="L92" s="169"/>
    </row>
    <row r="93" spans="12:12" x14ac:dyDescent="0.2">
      <c r="L93" s="169"/>
    </row>
    <row r="94" spans="12:12" x14ac:dyDescent="0.2">
      <c r="L94" s="169"/>
    </row>
    <row r="95" spans="12:12" x14ac:dyDescent="0.2">
      <c r="L95" s="169"/>
    </row>
    <row r="96" spans="12:12" x14ac:dyDescent="0.2">
      <c r="L96" s="169"/>
    </row>
    <row r="97" spans="12:12" x14ac:dyDescent="0.2">
      <c r="L97" s="169"/>
    </row>
    <row r="98" spans="12:12" x14ac:dyDescent="0.2">
      <c r="L98" s="169"/>
    </row>
    <row r="99" spans="12:12" x14ac:dyDescent="0.2">
      <c r="L99" s="169"/>
    </row>
    <row r="100" spans="12:12" x14ac:dyDescent="0.2">
      <c r="L100" s="169"/>
    </row>
    <row r="101" spans="12:12" x14ac:dyDescent="0.2">
      <c r="L101" s="169"/>
    </row>
    <row r="102" spans="12:12" x14ac:dyDescent="0.2">
      <c r="L102" s="169"/>
    </row>
    <row r="103" spans="12:12" x14ac:dyDescent="0.2">
      <c r="L103" s="169"/>
    </row>
    <row r="104" spans="12:12" x14ac:dyDescent="0.2">
      <c r="L104" s="169"/>
    </row>
    <row r="105" spans="12:12" x14ac:dyDescent="0.2">
      <c r="L105" s="169"/>
    </row>
    <row r="106" spans="12:12" x14ac:dyDescent="0.2">
      <c r="L106" s="169"/>
    </row>
    <row r="107" spans="12:12" x14ac:dyDescent="0.2">
      <c r="L107" s="169"/>
    </row>
  </sheetData>
  <mergeCells count="4">
    <mergeCell ref="C10:G11"/>
    <mergeCell ref="C14:G16"/>
    <mergeCell ref="C19:G20"/>
    <mergeCell ref="C5:G7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5" orientation="portrait" horizontalDpi="360" verticalDpi="360" r:id="rId1"/>
  <headerFooter alignWithMargins="0">
    <oddHeader>&amp;L&amp;K00-013REKONSTRUKCIJA AVTOBUSNIH POSTAJALIŠČ
Na Krožni cesti ter Novi ulici v Kopru&amp;R&amp;K00-014NG/007-2018</oddHeader>
    <oddFooter>&amp;L&amp;K00-033PS-Prostor d.o.o.&amp;CStran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view="pageLayout" zoomScale="90" zoomScaleNormal="100" zoomScaleSheetLayoutView="100" zoomScalePageLayoutView="90" workbookViewId="0">
      <selection activeCell="I61" sqref="I61"/>
    </sheetView>
  </sheetViews>
  <sheetFormatPr defaultRowHeight="12.75" x14ac:dyDescent="0.2"/>
  <cols>
    <col min="1" max="1" width="4.7109375" style="35" customWidth="1"/>
    <col min="2" max="2" width="8.7109375" style="35" customWidth="1"/>
    <col min="3" max="3" width="10.7109375" style="35" customWidth="1"/>
    <col min="4" max="4" width="7.7109375" style="50" customWidth="1"/>
    <col min="5" max="6" width="0" style="35" hidden="1" customWidth="1"/>
    <col min="7" max="7" width="30.7109375" style="35" customWidth="1"/>
    <col min="8" max="8" width="12.7109375" style="35" hidden="1" customWidth="1"/>
    <col min="9" max="9" width="11.7109375" style="38" customWidth="1"/>
    <col min="10" max="10" width="3.7109375" style="35" hidden="1" customWidth="1"/>
    <col min="11" max="11" width="12.7109375" style="35" hidden="1" customWidth="1"/>
    <col min="12" max="12" width="11.7109375" style="38" customWidth="1"/>
    <col min="13" max="13" width="2.7109375" style="35" customWidth="1"/>
    <col min="14" max="16384" width="9.140625" style="35"/>
  </cols>
  <sheetData>
    <row r="1" spans="1:13" x14ac:dyDescent="0.2">
      <c r="A1" s="7"/>
    </row>
    <row r="2" spans="1:13" ht="16.5" thickBot="1" x14ac:dyDescent="0.3">
      <c r="A2" s="116"/>
      <c r="B2" s="103" t="s">
        <v>77</v>
      </c>
      <c r="C2" s="104"/>
      <c r="D2" s="119"/>
      <c r="E2" s="104"/>
      <c r="F2" s="104"/>
      <c r="G2" s="104"/>
      <c r="H2" s="120"/>
      <c r="I2" s="106"/>
      <c r="J2" s="104"/>
      <c r="K2" s="121"/>
      <c r="L2" s="106"/>
      <c r="M2" s="104"/>
    </row>
    <row r="3" spans="1:13" ht="13.5" thickTop="1" x14ac:dyDescent="0.2">
      <c r="A3" s="43"/>
      <c r="B3" s="4"/>
      <c r="C3" s="3"/>
      <c r="D3" s="51"/>
      <c r="H3" s="52"/>
      <c r="K3" s="48"/>
    </row>
    <row r="4" spans="1:13" x14ac:dyDescent="0.2">
      <c r="A4" s="43"/>
      <c r="H4" s="34"/>
      <c r="K4" s="39"/>
    </row>
    <row r="5" spans="1:13" x14ac:dyDescent="0.2">
      <c r="A5" s="187">
        <v>1</v>
      </c>
      <c r="B5" s="209" t="s">
        <v>83</v>
      </c>
      <c r="C5" s="240" t="s">
        <v>122</v>
      </c>
      <c r="D5" s="238"/>
      <c r="E5" s="238"/>
      <c r="F5" s="238"/>
      <c r="G5" s="238"/>
      <c r="H5" s="190"/>
      <c r="I5" s="190"/>
      <c r="J5" s="191"/>
      <c r="K5" s="212"/>
      <c r="L5" s="195"/>
      <c r="M5" s="218"/>
    </row>
    <row r="6" spans="1:13" x14ac:dyDescent="0.2">
      <c r="A6" s="64"/>
      <c r="B6" s="65"/>
      <c r="C6" s="239"/>
      <c r="D6" s="239"/>
      <c r="E6" s="239"/>
      <c r="F6" s="239"/>
      <c r="G6" s="239"/>
      <c r="H6" s="47"/>
      <c r="I6" s="47"/>
      <c r="J6" s="65"/>
      <c r="K6" s="213"/>
      <c r="L6" s="168"/>
      <c r="M6" s="196"/>
    </row>
    <row r="7" spans="1:13" x14ac:dyDescent="0.2">
      <c r="A7" s="64"/>
      <c r="B7" s="65"/>
      <c r="C7" s="239"/>
      <c r="D7" s="239"/>
      <c r="E7" s="239"/>
      <c r="F7" s="239"/>
      <c r="G7" s="239"/>
      <c r="H7" s="47"/>
      <c r="I7" s="47"/>
      <c r="J7" s="65"/>
      <c r="K7" s="213"/>
      <c r="L7" s="168"/>
      <c r="M7" s="196"/>
    </row>
    <row r="8" spans="1:13" x14ac:dyDescent="0.2">
      <c r="A8" s="64"/>
      <c r="B8" s="65"/>
      <c r="C8" s="239"/>
      <c r="D8" s="239"/>
      <c r="E8" s="239"/>
      <c r="F8" s="239"/>
      <c r="G8" s="239"/>
      <c r="H8" s="47"/>
      <c r="I8" s="47"/>
      <c r="J8" s="65"/>
      <c r="K8" s="213"/>
      <c r="L8" s="168"/>
      <c r="M8" s="196"/>
    </row>
    <row r="9" spans="1:13" x14ac:dyDescent="0.2">
      <c r="A9" s="64"/>
      <c r="B9" s="65"/>
      <c r="C9" s="239"/>
      <c r="D9" s="239"/>
      <c r="E9" s="239"/>
      <c r="F9" s="239"/>
      <c r="G9" s="239"/>
      <c r="H9" s="47"/>
      <c r="I9" s="47"/>
      <c r="J9" s="65"/>
      <c r="K9" s="213"/>
      <c r="L9" s="168"/>
      <c r="M9" s="196"/>
    </row>
    <row r="10" spans="1:13" ht="13.5" thickBot="1" x14ac:dyDescent="0.25">
      <c r="A10" s="208"/>
      <c r="B10" s="182"/>
      <c r="C10" s="180" t="s">
        <v>2</v>
      </c>
      <c r="D10" s="211">
        <v>9</v>
      </c>
      <c r="E10" s="182"/>
      <c r="F10" s="182"/>
      <c r="G10" s="182"/>
      <c r="H10" s="183">
        <v>5000</v>
      </c>
      <c r="I10" s="184">
        <v>0</v>
      </c>
      <c r="J10" s="182"/>
      <c r="K10" s="185">
        <f>D10*H10</f>
        <v>45000</v>
      </c>
      <c r="L10" s="186">
        <f>D10*I10</f>
        <v>0</v>
      </c>
      <c r="M10" s="217"/>
    </row>
    <row r="11" spans="1:13" ht="13.5" thickTop="1" x14ac:dyDescent="0.2">
      <c r="A11" s="64"/>
      <c r="B11" s="65"/>
      <c r="C11" s="81"/>
      <c r="D11" s="225"/>
      <c r="E11" s="65"/>
      <c r="F11" s="65"/>
      <c r="G11" s="65"/>
      <c r="H11" s="83"/>
      <c r="I11" s="47"/>
      <c r="J11" s="65"/>
      <c r="K11" s="49"/>
      <c r="L11" s="168"/>
      <c r="M11" s="196"/>
    </row>
    <row r="12" spans="1:13" ht="12.75" customHeight="1" x14ac:dyDescent="0.2">
      <c r="A12" s="187">
        <v>2</v>
      </c>
      <c r="B12" s="209" t="s">
        <v>38</v>
      </c>
      <c r="C12" s="240" t="s">
        <v>123</v>
      </c>
      <c r="D12" s="238"/>
      <c r="E12" s="238"/>
      <c r="F12" s="238"/>
      <c r="G12" s="238"/>
      <c r="H12" s="190"/>
      <c r="I12" s="190"/>
      <c r="J12" s="191"/>
      <c r="K12" s="212"/>
      <c r="L12" s="195"/>
      <c r="M12" s="218"/>
    </row>
    <row r="13" spans="1:13" x14ac:dyDescent="0.2">
      <c r="A13" s="64"/>
      <c r="B13" s="65"/>
      <c r="C13" s="239"/>
      <c r="D13" s="239"/>
      <c r="E13" s="239"/>
      <c r="F13" s="239"/>
      <c r="G13" s="239"/>
      <c r="H13" s="47"/>
      <c r="I13" s="47"/>
      <c r="J13" s="65"/>
      <c r="K13" s="213"/>
      <c r="L13" s="168"/>
      <c r="M13" s="196"/>
    </row>
    <row r="14" spans="1:13" x14ac:dyDescent="0.2">
      <c r="A14" s="64"/>
      <c r="B14" s="65"/>
      <c r="C14" s="239"/>
      <c r="D14" s="239"/>
      <c r="E14" s="239"/>
      <c r="F14" s="239"/>
      <c r="G14" s="239"/>
      <c r="H14" s="47"/>
      <c r="I14" s="47"/>
      <c r="J14" s="65"/>
      <c r="K14" s="213"/>
      <c r="L14" s="168"/>
      <c r="M14" s="196"/>
    </row>
    <row r="15" spans="1:13" x14ac:dyDescent="0.2">
      <c r="A15" s="64"/>
      <c r="B15" s="65"/>
      <c r="C15" s="239"/>
      <c r="D15" s="239"/>
      <c r="E15" s="239"/>
      <c r="F15" s="239"/>
      <c r="G15" s="239"/>
      <c r="H15" s="47"/>
      <c r="I15" s="47"/>
      <c r="J15" s="65"/>
      <c r="K15" s="213"/>
      <c r="L15" s="168"/>
      <c r="M15" s="196"/>
    </row>
    <row r="16" spans="1:13" x14ac:dyDescent="0.2">
      <c r="A16" s="64"/>
      <c r="B16" s="65"/>
      <c r="C16" s="239"/>
      <c r="D16" s="239"/>
      <c r="E16" s="239"/>
      <c r="F16" s="239"/>
      <c r="G16" s="239"/>
      <c r="H16" s="47"/>
      <c r="I16" s="47"/>
      <c r="J16" s="65"/>
      <c r="K16" s="213"/>
      <c r="L16" s="168"/>
      <c r="M16" s="196"/>
    </row>
    <row r="17" spans="1:16" ht="13.5" thickBot="1" x14ac:dyDescent="0.25">
      <c r="A17" s="208"/>
      <c r="B17" s="182"/>
      <c r="C17" s="180" t="s">
        <v>2</v>
      </c>
      <c r="D17" s="211">
        <v>12</v>
      </c>
      <c r="E17" s="182"/>
      <c r="F17" s="182"/>
      <c r="G17" s="182"/>
      <c r="H17" s="183">
        <v>5000</v>
      </c>
      <c r="I17" s="184">
        <v>0</v>
      </c>
      <c r="J17" s="182"/>
      <c r="K17" s="185">
        <f>D17*H17</f>
        <v>60000</v>
      </c>
      <c r="L17" s="186">
        <f>D17*I17</f>
        <v>0</v>
      </c>
      <c r="M17" s="217"/>
    </row>
    <row r="18" spans="1:16" ht="13.5" thickTop="1" x14ac:dyDescent="0.2">
      <c r="A18" s="43"/>
      <c r="C18" s="14"/>
      <c r="D18" s="86"/>
      <c r="H18" s="34"/>
      <c r="K18" s="39"/>
      <c r="L18" s="169"/>
      <c r="M18" s="214"/>
    </row>
    <row r="19" spans="1:16" x14ac:dyDescent="0.2">
      <c r="A19" s="187">
        <v>3</v>
      </c>
      <c r="B19" s="224" t="s">
        <v>47</v>
      </c>
      <c r="C19" s="240" t="s">
        <v>84</v>
      </c>
      <c r="D19" s="238"/>
      <c r="E19" s="238"/>
      <c r="F19" s="238"/>
      <c r="G19" s="238"/>
      <c r="H19" s="191"/>
      <c r="I19" s="190"/>
      <c r="J19" s="191"/>
      <c r="K19" s="191"/>
      <c r="L19" s="195"/>
      <c r="M19" s="218"/>
    </row>
    <row r="20" spans="1:16" x14ac:dyDescent="0.2">
      <c r="A20" s="64"/>
      <c r="B20" s="81"/>
      <c r="C20" s="241"/>
      <c r="D20" s="239"/>
      <c r="E20" s="239"/>
      <c r="F20" s="239"/>
      <c r="G20" s="239"/>
      <c r="H20" s="65"/>
      <c r="I20" s="47"/>
      <c r="J20" s="65"/>
      <c r="K20" s="65"/>
      <c r="L20" s="168"/>
      <c r="M20" s="196"/>
    </row>
    <row r="21" spans="1:16" x14ac:dyDescent="0.2">
      <c r="A21" s="64"/>
      <c r="B21" s="65"/>
      <c r="C21" s="239"/>
      <c r="D21" s="239"/>
      <c r="E21" s="239"/>
      <c r="F21" s="239"/>
      <c r="G21" s="239"/>
      <c r="H21" s="65"/>
      <c r="I21" s="47"/>
      <c r="J21" s="65"/>
      <c r="K21" s="65"/>
      <c r="L21" s="168"/>
      <c r="M21" s="196"/>
    </row>
    <row r="22" spans="1:16" x14ac:dyDescent="0.2">
      <c r="A22" s="64"/>
      <c r="B22" s="65"/>
      <c r="C22" s="239"/>
      <c r="D22" s="239"/>
      <c r="E22" s="239"/>
      <c r="F22" s="239"/>
      <c r="G22" s="239"/>
      <c r="H22" s="65"/>
      <c r="I22" s="47"/>
      <c r="J22" s="65"/>
      <c r="K22" s="65"/>
      <c r="L22" s="168"/>
      <c r="M22" s="196"/>
    </row>
    <row r="23" spans="1:16" ht="13.5" thickBot="1" x14ac:dyDescent="0.25">
      <c r="A23" s="182"/>
      <c r="B23" s="182"/>
      <c r="C23" s="180" t="s">
        <v>3</v>
      </c>
      <c r="D23" s="211">
        <v>12.5</v>
      </c>
      <c r="E23" s="182"/>
      <c r="F23" s="182"/>
      <c r="G23" s="182"/>
      <c r="H23" s="183">
        <v>4350</v>
      </c>
      <c r="I23" s="184">
        <v>0</v>
      </c>
      <c r="J23" s="182"/>
      <c r="K23" s="185">
        <f>D23*H23</f>
        <v>54375</v>
      </c>
      <c r="L23" s="186">
        <f>D23*I23</f>
        <v>0</v>
      </c>
      <c r="M23" s="217"/>
    </row>
    <row r="24" spans="1:16" ht="13.5" thickTop="1" x14ac:dyDescent="0.2">
      <c r="C24" s="14"/>
      <c r="D24" s="53"/>
      <c r="H24" s="34"/>
      <c r="K24" s="39"/>
      <c r="L24" s="169"/>
      <c r="M24" s="214"/>
      <c r="N24" s="54"/>
      <c r="O24" s="54"/>
      <c r="P24" s="55"/>
    </row>
    <row r="25" spans="1:16" x14ac:dyDescent="0.2">
      <c r="A25" s="187">
        <v>4</v>
      </c>
      <c r="B25" s="209" t="s">
        <v>23</v>
      </c>
      <c r="C25" s="240" t="s">
        <v>85</v>
      </c>
      <c r="D25" s="238"/>
      <c r="E25" s="238"/>
      <c r="F25" s="238"/>
      <c r="G25" s="238"/>
      <c r="H25" s="191"/>
      <c r="I25" s="190"/>
      <c r="J25" s="191"/>
      <c r="K25" s="191"/>
      <c r="L25" s="195"/>
      <c r="M25" s="218"/>
      <c r="N25" s="54"/>
      <c r="O25" s="54"/>
      <c r="P25" s="55"/>
    </row>
    <row r="26" spans="1:16" x14ac:dyDescent="0.2">
      <c r="A26" s="64"/>
      <c r="B26" s="65"/>
      <c r="C26" s="239"/>
      <c r="D26" s="239"/>
      <c r="E26" s="239"/>
      <c r="F26" s="239"/>
      <c r="G26" s="239"/>
      <c r="H26" s="65"/>
      <c r="I26" s="47"/>
      <c r="J26" s="65"/>
      <c r="K26" s="65"/>
      <c r="L26" s="168"/>
      <c r="M26" s="196"/>
      <c r="N26" s="54"/>
      <c r="O26" s="54"/>
      <c r="P26" s="55"/>
    </row>
    <row r="27" spans="1:16" x14ac:dyDescent="0.2">
      <c r="A27" s="64"/>
      <c r="B27" s="65"/>
      <c r="C27" s="239"/>
      <c r="D27" s="239"/>
      <c r="E27" s="239"/>
      <c r="F27" s="239"/>
      <c r="G27" s="239"/>
      <c r="H27" s="65"/>
      <c r="I27" s="47"/>
      <c r="J27" s="65"/>
      <c r="K27" s="49"/>
      <c r="L27" s="168"/>
      <c r="M27" s="196"/>
      <c r="N27" s="54"/>
      <c r="O27" s="54"/>
      <c r="P27" s="55"/>
    </row>
    <row r="28" spans="1:16" x14ac:dyDescent="0.2">
      <c r="A28" s="64"/>
      <c r="B28" s="65"/>
      <c r="C28" s="239"/>
      <c r="D28" s="239"/>
      <c r="E28" s="239"/>
      <c r="F28" s="239"/>
      <c r="G28" s="239"/>
      <c r="H28" s="65"/>
      <c r="I28" s="47"/>
      <c r="J28" s="65"/>
      <c r="K28" s="49"/>
      <c r="L28" s="168"/>
      <c r="M28" s="196"/>
      <c r="N28" s="54"/>
      <c r="O28" s="54"/>
      <c r="P28" s="55"/>
    </row>
    <row r="29" spans="1:16" ht="13.5" thickBot="1" x14ac:dyDescent="0.25">
      <c r="A29" s="182"/>
      <c r="B29" s="182"/>
      <c r="C29" s="180" t="s">
        <v>3</v>
      </c>
      <c r="D29" s="211">
        <v>105</v>
      </c>
      <c r="E29" s="182"/>
      <c r="F29" s="182"/>
      <c r="G29" s="182"/>
      <c r="H29" s="183">
        <v>3750</v>
      </c>
      <c r="I29" s="184">
        <v>0</v>
      </c>
      <c r="J29" s="182"/>
      <c r="K29" s="185">
        <f>D29*H29</f>
        <v>393750</v>
      </c>
      <c r="L29" s="186">
        <f>D29*I29</f>
        <v>0</v>
      </c>
      <c r="M29" s="217"/>
      <c r="N29" s="54"/>
      <c r="O29" s="54"/>
      <c r="P29" s="55"/>
    </row>
    <row r="30" spans="1:16" ht="13.5" thickTop="1" x14ac:dyDescent="0.2">
      <c r="C30" s="14"/>
      <c r="D30" s="53"/>
      <c r="H30" s="34"/>
      <c r="K30" s="39"/>
      <c r="L30" s="169"/>
      <c r="M30" s="214"/>
    </row>
    <row r="31" spans="1:16" x14ac:dyDescent="0.2">
      <c r="A31" s="187">
        <v>5</v>
      </c>
      <c r="B31" s="191" t="s">
        <v>32</v>
      </c>
      <c r="C31" s="240" t="s">
        <v>86</v>
      </c>
      <c r="D31" s="238"/>
      <c r="E31" s="238"/>
      <c r="F31" s="238"/>
      <c r="G31" s="238"/>
      <c r="H31" s="189"/>
      <c r="I31" s="190"/>
      <c r="J31" s="191"/>
      <c r="K31" s="194"/>
      <c r="L31" s="195"/>
      <c r="M31" s="218"/>
    </row>
    <row r="32" spans="1:16" x14ac:dyDescent="0.2">
      <c r="A32" s="65"/>
      <c r="B32" s="65"/>
      <c r="C32" s="239"/>
      <c r="D32" s="239"/>
      <c r="E32" s="239"/>
      <c r="F32" s="239"/>
      <c r="G32" s="239"/>
      <c r="H32" s="83"/>
      <c r="I32" s="47"/>
      <c r="J32" s="65"/>
      <c r="K32" s="49"/>
      <c r="L32" s="168"/>
      <c r="M32" s="196"/>
    </row>
    <row r="33" spans="1:16" x14ac:dyDescent="0.2">
      <c r="A33" s="65"/>
      <c r="B33" s="65"/>
      <c r="C33" s="239"/>
      <c r="D33" s="239"/>
      <c r="E33" s="239"/>
      <c r="F33" s="239"/>
      <c r="G33" s="239"/>
      <c r="H33" s="83"/>
      <c r="I33" s="47"/>
      <c r="J33" s="65"/>
      <c r="K33" s="49"/>
      <c r="L33" s="168"/>
      <c r="M33" s="196"/>
    </row>
    <row r="34" spans="1:16" x14ac:dyDescent="0.2">
      <c r="A34" s="65"/>
      <c r="B34" s="65"/>
      <c r="C34" s="239"/>
      <c r="D34" s="239"/>
      <c r="E34" s="239"/>
      <c r="F34" s="239"/>
      <c r="G34" s="239"/>
      <c r="H34" s="83"/>
      <c r="I34" s="47"/>
      <c r="J34" s="65"/>
      <c r="K34" s="49"/>
      <c r="L34" s="168"/>
      <c r="M34" s="196"/>
      <c r="N34" s="54"/>
      <c r="O34" s="54"/>
      <c r="P34" s="55"/>
    </row>
    <row r="35" spans="1:16" ht="13.5" thickBot="1" x14ac:dyDescent="0.25">
      <c r="A35" s="182"/>
      <c r="B35" s="182"/>
      <c r="C35" s="180" t="s">
        <v>3</v>
      </c>
      <c r="D35" s="211">
        <v>12.5</v>
      </c>
      <c r="E35" s="182"/>
      <c r="F35" s="182"/>
      <c r="G35" s="182"/>
      <c r="H35" s="183">
        <v>2950</v>
      </c>
      <c r="I35" s="184">
        <v>0</v>
      </c>
      <c r="J35" s="182"/>
      <c r="K35" s="185">
        <f>D35*H35</f>
        <v>36875</v>
      </c>
      <c r="L35" s="186">
        <f>D35*I35</f>
        <v>0</v>
      </c>
      <c r="M35" s="217"/>
    </row>
    <row r="36" spans="1:16" ht="13.5" thickTop="1" x14ac:dyDescent="0.2">
      <c r="C36" s="14"/>
      <c r="D36" s="53"/>
      <c r="H36" s="34"/>
      <c r="K36" s="39"/>
      <c r="L36" s="169"/>
      <c r="M36" s="214"/>
    </row>
    <row r="37" spans="1:16" ht="12.75" customHeight="1" x14ac:dyDescent="0.2">
      <c r="A37" s="187">
        <v>6</v>
      </c>
      <c r="B37" s="209" t="s">
        <v>24</v>
      </c>
      <c r="C37" s="240" t="s">
        <v>62</v>
      </c>
      <c r="D37" s="238"/>
      <c r="E37" s="238"/>
      <c r="F37" s="238"/>
      <c r="G37" s="238"/>
      <c r="H37" s="189"/>
      <c r="I37" s="190"/>
      <c r="J37" s="191"/>
      <c r="K37" s="194"/>
      <c r="L37" s="195"/>
      <c r="M37" s="218"/>
    </row>
    <row r="38" spans="1:16" ht="12.75" customHeight="1" x14ac:dyDescent="0.2">
      <c r="A38" s="64"/>
      <c r="B38" s="81"/>
      <c r="C38" s="239"/>
      <c r="D38" s="239"/>
      <c r="E38" s="239"/>
      <c r="F38" s="239"/>
      <c r="G38" s="239"/>
      <c r="H38" s="83"/>
      <c r="I38" s="47"/>
      <c r="J38" s="65"/>
      <c r="K38" s="49"/>
      <c r="L38" s="168"/>
      <c r="M38" s="196"/>
    </row>
    <row r="39" spans="1:16" ht="16.5" customHeight="1" thickBot="1" x14ac:dyDescent="0.25">
      <c r="A39" s="208"/>
      <c r="B39" s="180"/>
      <c r="C39" s="180" t="s">
        <v>6</v>
      </c>
      <c r="D39" s="210">
        <v>50</v>
      </c>
      <c r="E39" s="182"/>
      <c r="F39" s="182"/>
      <c r="G39" s="182"/>
      <c r="H39" s="185">
        <v>4200</v>
      </c>
      <c r="I39" s="184">
        <v>0</v>
      </c>
      <c r="J39" s="182"/>
      <c r="K39" s="185">
        <f>D39*H39</f>
        <v>210000</v>
      </c>
      <c r="L39" s="186">
        <f>D39*I39</f>
        <v>0</v>
      </c>
      <c r="M39" s="217"/>
    </row>
    <row r="40" spans="1:16" ht="13.5" thickTop="1" x14ac:dyDescent="0.2">
      <c r="A40" s="43"/>
      <c r="B40" s="14"/>
      <c r="C40" s="14"/>
      <c r="D40" s="56"/>
      <c r="H40" s="39"/>
      <c r="K40" s="39"/>
      <c r="L40" s="169"/>
      <c r="M40" s="214"/>
    </row>
    <row r="41" spans="1:16" x14ac:dyDescent="0.2">
      <c r="A41" s="187">
        <v>7</v>
      </c>
      <c r="B41" s="209" t="s">
        <v>25</v>
      </c>
      <c r="C41" s="240" t="s">
        <v>100</v>
      </c>
      <c r="D41" s="238"/>
      <c r="E41" s="238"/>
      <c r="F41" s="238"/>
      <c r="G41" s="238"/>
      <c r="H41" s="189"/>
      <c r="I41" s="190"/>
      <c r="J41" s="191"/>
      <c r="K41" s="194"/>
      <c r="L41" s="195"/>
      <c r="M41" s="218"/>
    </row>
    <row r="42" spans="1:16" x14ac:dyDescent="0.2">
      <c r="A42" s="64"/>
      <c r="B42" s="81"/>
      <c r="C42" s="239"/>
      <c r="D42" s="239"/>
      <c r="E42" s="239"/>
      <c r="F42" s="239"/>
      <c r="G42" s="239"/>
      <c r="H42" s="83"/>
      <c r="I42" s="47"/>
      <c r="J42" s="65"/>
      <c r="K42" s="49"/>
      <c r="L42" s="168"/>
      <c r="M42" s="196"/>
    </row>
    <row r="43" spans="1:16" ht="13.5" thickBot="1" x14ac:dyDescent="0.25">
      <c r="A43" s="208"/>
      <c r="B43" s="180"/>
      <c r="C43" s="180" t="s">
        <v>6</v>
      </c>
      <c r="D43" s="210">
        <v>25</v>
      </c>
      <c r="E43" s="182"/>
      <c r="F43" s="182"/>
      <c r="G43" s="182"/>
      <c r="H43" s="185">
        <v>2950</v>
      </c>
      <c r="I43" s="184">
        <v>0</v>
      </c>
      <c r="J43" s="182"/>
      <c r="K43" s="185">
        <f>D43*H43</f>
        <v>73750</v>
      </c>
      <c r="L43" s="186">
        <f>D43*I43</f>
        <v>0</v>
      </c>
      <c r="M43" s="217"/>
    </row>
    <row r="44" spans="1:16" ht="13.5" thickTop="1" x14ac:dyDescent="0.2">
      <c r="A44" s="64"/>
      <c r="B44" s="81"/>
      <c r="C44" s="81"/>
      <c r="D44" s="231"/>
      <c r="E44" s="65"/>
      <c r="F44" s="65"/>
      <c r="G44" s="65"/>
      <c r="H44" s="49"/>
      <c r="I44" s="47"/>
      <c r="J44" s="65"/>
      <c r="K44" s="49"/>
      <c r="L44" s="168"/>
      <c r="M44" s="196"/>
    </row>
    <row r="45" spans="1:16" x14ac:dyDescent="0.2">
      <c r="A45" s="187">
        <v>8</v>
      </c>
      <c r="B45" s="209" t="s">
        <v>25</v>
      </c>
      <c r="C45" s="240" t="s">
        <v>127</v>
      </c>
      <c r="D45" s="238"/>
      <c r="E45" s="238"/>
      <c r="F45" s="238"/>
      <c r="G45" s="238"/>
      <c r="H45" s="189"/>
      <c r="I45" s="190"/>
      <c r="J45" s="191"/>
      <c r="K45" s="194"/>
      <c r="L45" s="195"/>
      <c r="M45" s="218"/>
    </row>
    <row r="46" spans="1:16" x14ac:dyDescent="0.2">
      <c r="A46" s="64"/>
      <c r="B46" s="81"/>
      <c r="C46" s="239"/>
      <c r="D46" s="239"/>
      <c r="E46" s="239"/>
      <c r="F46" s="239"/>
      <c r="G46" s="239"/>
      <c r="H46" s="83"/>
      <c r="I46" s="47"/>
      <c r="J46" s="65"/>
      <c r="K46" s="49"/>
      <c r="L46" s="168"/>
      <c r="M46" s="196"/>
    </row>
    <row r="47" spans="1:16" ht="13.5" thickBot="1" x14ac:dyDescent="0.25">
      <c r="A47" s="208"/>
      <c r="B47" s="180"/>
      <c r="C47" s="180" t="s">
        <v>6</v>
      </c>
      <c r="D47" s="232">
        <v>12.4</v>
      </c>
      <c r="E47" s="182"/>
      <c r="F47" s="182"/>
      <c r="G47" s="182"/>
      <c r="H47" s="185">
        <v>2950</v>
      </c>
      <c r="I47" s="184">
        <v>0</v>
      </c>
      <c r="J47" s="182"/>
      <c r="K47" s="185">
        <f>D47*H47</f>
        <v>36580</v>
      </c>
      <c r="L47" s="186">
        <f>D47*I47</f>
        <v>0</v>
      </c>
      <c r="M47" s="217"/>
    </row>
    <row r="48" spans="1:16" ht="13.5" thickTop="1" x14ac:dyDescent="0.2">
      <c r="A48" s="64"/>
      <c r="B48" s="81"/>
      <c r="C48" s="81"/>
      <c r="D48" s="231"/>
      <c r="E48" s="65"/>
      <c r="F48" s="65"/>
      <c r="G48" s="65"/>
      <c r="H48" s="49"/>
      <c r="I48" s="47"/>
      <c r="J48" s="65"/>
      <c r="K48" s="49"/>
      <c r="L48" s="168"/>
      <c r="M48" s="196"/>
    </row>
    <row r="49" spans="1:13" x14ac:dyDescent="0.2">
      <c r="A49" s="187">
        <v>9</v>
      </c>
      <c r="B49" s="209" t="s">
        <v>30</v>
      </c>
      <c r="C49" s="240" t="s">
        <v>63</v>
      </c>
      <c r="D49" s="238"/>
      <c r="E49" s="238"/>
      <c r="F49" s="238"/>
      <c r="G49" s="238"/>
      <c r="H49" s="189"/>
      <c r="I49" s="190"/>
      <c r="J49" s="191"/>
      <c r="K49" s="194"/>
      <c r="L49" s="195"/>
      <c r="M49" s="218"/>
    </row>
    <row r="50" spans="1:13" x14ac:dyDescent="0.2">
      <c r="A50" s="64"/>
      <c r="B50" s="81"/>
      <c r="C50" s="239"/>
      <c r="D50" s="239"/>
      <c r="E50" s="239"/>
      <c r="F50" s="239"/>
      <c r="G50" s="239"/>
      <c r="H50" s="83"/>
      <c r="I50" s="47"/>
      <c r="J50" s="65"/>
      <c r="K50" s="49"/>
      <c r="L50" s="168"/>
      <c r="M50" s="196"/>
    </row>
    <row r="51" spans="1:13" x14ac:dyDescent="0.2">
      <c r="A51" s="64"/>
      <c r="B51" s="81"/>
      <c r="C51" s="239"/>
      <c r="D51" s="239"/>
      <c r="E51" s="239"/>
      <c r="F51" s="239"/>
      <c r="G51" s="239"/>
      <c r="H51" s="83"/>
      <c r="I51" s="47"/>
      <c r="J51" s="65"/>
      <c r="K51" s="49"/>
      <c r="L51" s="168"/>
      <c r="M51" s="196"/>
    </row>
    <row r="52" spans="1:13" ht="13.5" thickBot="1" x14ac:dyDescent="0.25">
      <c r="A52" s="208"/>
      <c r="B52" s="180"/>
      <c r="C52" s="180" t="s">
        <v>6</v>
      </c>
      <c r="D52" s="210">
        <v>4</v>
      </c>
      <c r="E52" s="182"/>
      <c r="F52" s="182"/>
      <c r="G52" s="182"/>
      <c r="H52" s="185">
        <v>4000</v>
      </c>
      <c r="I52" s="184">
        <v>0</v>
      </c>
      <c r="J52" s="182"/>
      <c r="K52" s="185">
        <f>D52*H52</f>
        <v>16000</v>
      </c>
      <c r="L52" s="186">
        <f>D52*I52</f>
        <v>0</v>
      </c>
      <c r="M52" s="217"/>
    </row>
    <row r="53" spans="1:13" ht="13.5" thickTop="1" x14ac:dyDescent="0.2">
      <c r="A53" s="43"/>
      <c r="B53" s="14"/>
      <c r="C53" s="14"/>
      <c r="D53" s="87"/>
      <c r="H53" s="39"/>
      <c r="K53" s="39"/>
      <c r="L53" s="169"/>
      <c r="M53" s="214"/>
    </row>
    <row r="54" spans="1:13" ht="12.75" customHeight="1" x14ac:dyDescent="0.2">
      <c r="A54" s="187">
        <v>10</v>
      </c>
      <c r="B54" s="209" t="s">
        <v>64</v>
      </c>
      <c r="C54" s="240" t="s">
        <v>65</v>
      </c>
      <c r="D54" s="238"/>
      <c r="E54" s="238"/>
      <c r="F54" s="238"/>
      <c r="G54" s="238"/>
      <c r="H54" s="189"/>
      <c r="I54" s="190"/>
      <c r="J54" s="191"/>
      <c r="K54" s="194"/>
      <c r="L54" s="195"/>
      <c r="M54" s="218"/>
    </row>
    <row r="55" spans="1:13" x14ac:dyDescent="0.2">
      <c r="A55" s="64"/>
      <c r="B55" s="81"/>
      <c r="C55" s="239"/>
      <c r="D55" s="239"/>
      <c r="E55" s="239"/>
      <c r="F55" s="239"/>
      <c r="G55" s="239"/>
      <c r="H55" s="83"/>
      <c r="I55" s="47"/>
      <c r="J55" s="65"/>
      <c r="K55" s="49"/>
      <c r="L55" s="168"/>
      <c r="M55" s="196"/>
    </row>
    <row r="56" spans="1:13" ht="13.5" thickBot="1" x14ac:dyDescent="0.25">
      <c r="A56" s="208"/>
      <c r="B56" s="180"/>
      <c r="C56" s="180" t="s">
        <v>6</v>
      </c>
      <c r="D56" s="210">
        <v>1</v>
      </c>
      <c r="E56" s="182"/>
      <c r="F56" s="182"/>
      <c r="G56" s="182"/>
      <c r="H56" s="185">
        <v>4200</v>
      </c>
      <c r="I56" s="184">
        <v>0</v>
      </c>
      <c r="J56" s="182"/>
      <c r="K56" s="185">
        <f>D56*H56</f>
        <v>4200</v>
      </c>
      <c r="L56" s="186">
        <f>D56*I56</f>
        <v>0</v>
      </c>
      <c r="M56" s="217"/>
    </row>
    <row r="57" spans="1:13" ht="13.5" thickTop="1" x14ac:dyDescent="0.2">
      <c r="A57" s="43"/>
      <c r="B57" s="14"/>
      <c r="C57" s="14"/>
      <c r="D57" s="87"/>
      <c r="H57" s="39"/>
      <c r="K57" s="39"/>
      <c r="L57" s="169"/>
      <c r="M57" s="214"/>
    </row>
    <row r="58" spans="1:13" x14ac:dyDescent="0.2">
      <c r="A58" s="43"/>
      <c r="B58" s="14"/>
      <c r="C58" s="14"/>
      <c r="D58" s="87"/>
      <c r="H58" s="39"/>
      <c r="K58" s="39"/>
      <c r="L58" s="169"/>
      <c r="M58" s="214"/>
    </row>
    <row r="59" spans="1:13" ht="16.5" thickBot="1" x14ac:dyDescent="0.3">
      <c r="A59" s="131"/>
      <c r="B59" s="131"/>
      <c r="C59" s="124" t="s">
        <v>18</v>
      </c>
      <c r="D59" s="108"/>
      <c r="E59" s="108" t="s">
        <v>7</v>
      </c>
      <c r="F59" s="124"/>
      <c r="G59" s="132"/>
      <c r="H59" s="83"/>
      <c r="I59" s="134"/>
      <c r="J59" s="83"/>
      <c r="K59" s="135">
        <f>SUM(K5:K52)</f>
        <v>926330</v>
      </c>
      <c r="L59" s="129">
        <f>SUM(L5:L58)</f>
        <v>0</v>
      </c>
      <c r="M59" s="131" t="s">
        <v>29</v>
      </c>
    </row>
    <row r="60" spans="1:13" ht="13.5" thickTop="1" x14ac:dyDescent="0.2">
      <c r="A60" s="43"/>
      <c r="K60" s="46"/>
      <c r="L60" s="169"/>
    </row>
    <row r="61" spans="1:13" x14ac:dyDescent="0.2">
      <c r="A61" s="7"/>
      <c r="L61" s="169"/>
    </row>
    <row r="62" spans="1:13" x14ac:dyDescent="0.2">
      <c r="A62" s="7"/>
      <c r="L62" s="169"/>
    </row>
    <row r="63" spans="1:13" x14ac:dyDescent="0.2">
      <c r="A63" s="7"/>
      <c r="B63" s="14"/>
      <c r="C63" s="44"/>
      <c r="L63" s="169"/>
    </row>
    <row r="64" spans="1:13" x14ac:dyDescent="0.2">
      <c r="C64" s="14"/>
      <c r="L64" s="169"/>
    </row>
    <row r="65" spans="1:12" x14ac:dyDescent="0.2">
      <c r="C65" s="14"/>
      <c r="L65" s="169"/>
    </row>
    <row r="66" spans="1:12" x14ac:dyDescent="0.2">
      <c r="C66" s="14"/>
      <c r="D66" s="53"/>
      <c r="H66" s="46"/>
      <c r="L66" s="169"/>
    </row>
    <row r="67" spans="1:12" x14ac:dyDescent="0.2">
      <c r="L67" s="169"/>
    </row>
    <row r="68" spans="1:12" x14ac:dyDescent="0.2">
      <c r="A68" s="7"/>
      <c r="L68" s="169"/>
    </row>
    <row r="69" spans="1:12" x14ac:dyDescent="0.2">
      <c r="A69" s="7"/>
      <c r="L69" s="169"/>
    </row>
    <row r="70" spans="1:12" x14ac:dyDescent="0.2">
      <c r="A70" s="7"/>
      <c r="L70" s="169"/>
    </row>
    <row r="71" spans="1:12" x14ac:dyDescent="0.2">
      <c r="A71" s="7"/>
      <c r="L71" s="169"/>
    </row>
    <row r="72" spans="1:12" x14ac:dyDescent="0.2">
      <c r="A72" s="7"/>
      <c r="L72" s="169"/>
    </row>
    <row r="73" spans="1:12" x14ac:dyDescent="0.2">
      <c r="A73" s="7"/>
      <c r="L73" s="169"/>
    </row>
    <row r="74" spans="1:12" x14ac:dyDescent="0.2">
      <c r="A74" s="7"/>
      <c r="L74" s="169"/>
    </row>
    <row r="75" spans="1:12" x14ac:dyDescent="0.2">
      <c r="L75" s="169"/>
    </row>
    <row r="76" spans="1:12" x14ac:dyDescent="0.2">
      <c r="L76" s="169"/>
    </row>
    <row r="77" spans="1:12" x14ac:dyDescent="0.2">
      <c r="L77" s="169"/>
    </row>
    <row r="78" spans="1:12" x14ac:dyDescent="0.2">
      <c r="L78" s="169"/>
    </row>
    <row r="79" spans="1:12" x14ac:dyDescent="0.2">
      <c r="L79" s="169"/>
    </row>
  </sheetData>
  <mergeCells count="10">
    <mergeCell ref="C5:G9"/>
    <mergeCell ref="C19:G22"/>
    <mergeCell ref="C25:G28"/>
    <mergeCell ref="C31:G34"/>
    <mergeCell ref="C12:G16"/>
    <mergeCell ref="C37:G38"/>
    <mergeCell ref="C49:G51"/>
    <mergeCell ref="C41:G42"/>
    <mergeCell ref="C54:G55"/>
    <mergeCell ref="C45:G46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89" orientation="portrait" horizontalDpi="360" verticalDpi="360" r:id="rId1"/>
  <headerFooter alignWithMargins="0">
    <oddHeader>&amp;L&amp;K00-013REKONSTRUKCIJA AVTOBUSNIH POSTAJALIŠČ
Na Krožni cesti ter Novi ulici v Kopru&amp;R&amp;K00-014NG/007-2018</oddHeader>
    <oddFooter>&amp;L&amp;K00-033PS-Prostor d.o.o.&amp;CStran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Layout" zoomScale="90" zoomScaleNormal="100" zoomScaleSheetLayoutView="100" zoomScalePageLayoutView="90" workbookViewId="0">
      <selection activeCell="G19" sqref="G19"/>
    </sheetView>
  </sheetViews>
  <sheetFormatPr defaultRowHeight="12.75" x14ac:dyDescent="0.2"/>
  <cols>
    <col min="1" max="1" width="4.7109375" customWidth="1"/>
    <col min="2" max="2" width="8.7109375" customWidth="1"/>
    <col min="3" max="3" width="10.7109375" customWidth="1"/>
    <col min="4" max="4" width="7.7109375" customWidth="1"/>
    <col min="5" max="5" width="28.7109375" hidden="1" customWidth="1"/>
    <col min="6" max="6" width="30.7109375" customWidth="1"/>
    <col min="7" max="7" width="11.7109375" customWidth="1"/>
    <col min="8" max="8" width="9" hidden="1" customWidth="1"/>
    <col min="9" max="9" width="11.7109375" style="169" customWidth="1"/>
    <col min="10" max="10" width="2.7109375" customWidth="1"/>
    <col min="12" max="12" width="5.85546875" customWidth="1"/>
  </cols>
  <sheetData>
    <row r="1" spans="1:10" x14ac:dyDescent="0.2">
      <c r="A1" s="5"/>
      <c r="B1" s="2"/>
      <c r="C1" s="2"/>
      <c r="D1" s="2"/>
      <c r="E1" s="2"/>
      <c r="F1" s="2"/>
      <c r="G1" s="2"/>
      <c r="H1" s="66"/>
      <c r="I1" s="66"/>
      <c r="J1" s="2"/>
    </row>
    <row r="2" spans="1:10" ht="16.5" thickBot="1" x14ac:dyDescent="0.3">
      <c r="A2" s="116"/>
      <c r="B2" s="103" t="s">
        <v>76</v>
      </c>
      <c r="C2" s="104"/>
      <c r="D2" s="117"/>
      <c r="E2" s="104"/>
      <c r="F2" s="104"/>
      <c r="G2" s="104"/>
      <c r="H2" s="105"/>
      <c r="I2" s="106"/>
      <c r="J2" s="104"/>
    </row>
    <row r="3" spans="1:10" ht="13.5" thickTop="1" x14ac:dyDescent="0.2">
      <c r="A3" s="67"/>
      <c r="B3" s="4"/>
      <c r="C3" s="4"/>
      <c r="D3" s="5"/>
      <c r="E3" s="2"/>
      <c r="F3" s="2"/>
      <c r="G3" s="2"/>
      <c r="H3" s="68"/>
      <c r="I3" s="66"/>
      <c r="J3" s="2"/>
    </row>
    <row r="4" spans="1:10" x14ac:dyDescent="0.2">
      <c r="A4" s="67"/>
      <c r="B4" s="4" t="s">
        <v>87</v>
      </c>
      <c r="C4" s="4"/>
      <c r="D4" s="5"/>
      <c r="E4" s="2"/>
      <c r="F4" s="2"/>
      <c r="G4" s="2"/>
      <c r="H4" s="68"/>
      <c r="I4" s="66"/>
      <c r="J4" s="2"/>
    </row>
    <row r="5" spans="1:10" x14ac:dyDescent="0.2">
      <c r="A5" s="67"/>
      <c r="B5" s="4" t="s">
        <v>101</v>
      </c>
      <c r="C5" s="4"/>
      <c r="D5" s="5"/>
      <c r="E5" s="2"/>
      <c r="F5" s="2"/>
      <c r="G5" s="2"/>
      <c r="H5" s="68"/>
      <c r="I5" s="66"/>
      <c r="J5" s="2"/>
    </row>
    <row r="6" spans="1:10" x14ac:dyDescent="0.2">
      <c r="A6" s="67"/>
      <c r="B6" s="2"/>
      <c r="C6" s="71"/>
      <c r="D6" s="72"/>
      <c r="E6" s="2"/>
      <c r="F6" s="2"/>
      <c r="G6" s="38"/>
      <c r="H6" s="68"/>
      <c r="I6" s="38"/>
      <c r="J6" s="174"/>
    </row>
    <row r="7" spans="1:10" ht="12.75" customHeight="1" x14ac:dyDescent="0.2">
      <c r="A7" s="199">
        <v>1</v>
      </c>
      <c r="B7" s="197" t="s">
        <v>33</v>
      </c>
      <c r="C7" s="243" t="s">
        <v>80</v>
      </c>
      <c r="D7" s="238"/>
      <c r="E7" s="238"/>
      <c r="F7" s="238"/>
      <c r="G7" s="200"/>
      <c r="H7" s="201"/>
      <c r="I7" s="190"/>
      <c r="J7" s="218"/>
    </row>
    <row r="8" spans="1:10" ht="12.75" customHeight="1" x14ac:dyDescent="0.2">
      <c r="A8" s="202"/>
      <c r="B8" s="74"/>
      <c r="C8" s="244"/>
      <c r="D8" s="239"/>
      <c r="E8" s="239"/>
      <c r="F8" s="239"/>
      <c r="G8" s="79"/>
      <c r="H8" s="78"/>
      <c r="I8" s="47"/>
      <c r="J8" s="196"/>
    </row>
    <row r="9" spans="1:10" x14ac:dyDescent="0.2">
      <c r="A9" s="202"/>
      <c r="B9" s="74"/>
      <c r="C9" s="239"/>
      <c r="D9" s="239"/>
      <c r="E9" s="239"/>
      <c r="F9" s="239"/>
      <c r="G9" s="79"/>
      <c r="H9" s="78"/>
      <c r="I9" s="47"/>
      <c r="J9" s="196"/>
    </row>
    <row r="10" spans="1:10" ht="13.5" thickBot="1" x14ac:dyDescent="0.25">
      <c r="A10" s="203"/>
      <c r="B10" s="204"/>
      <c r="C10" s="204" t="s">
        <v>6</v>
      </c>
      <c r="D10" s="205">
        <v>0.5</v>
      </c>
      <c r="E10" s="36"/>
      <c r="F10" s="36"/>
      <c r="G10" s="184">
        <v>0</v>
      </c>
      <c r="H10" s="206"/>
      <c r="I10" s="184">
        <f>D10*G10</f>
        <v>0</v>
      </c>
      <c r="J10" s="217"/>
    </row>
    <row r="11" spans="1:10" ht="13.5" thickTop="1" x14ac:dyDescent="0.2">
      <c r="A11" s="202"/>
      <c r="B11" s="74"/>
      <c r="C11" s="74"/>
      <c r="D11" s="75"/>
      <c r="E11" s="76"/>
      <c r="F11" s="76"/>
      <c r="G11" s="47"/>
      <c r="H11" s="78"/>
      <c r="I11" s="47"/>
      <c r="J11" s="196"/>
    </row>
    <row r="12" spans="1:10" x14ac:dyDescent="0.2">
      <c r="A12" s="202"/>
      <c r="B12" s="74"/>
      <c r="C12" s="74"/>
      <c r="D12" s="75"/>
      <c r="E12" s="76"/>
      <c r="F12" s="76"/>
      <c r="G12" s="47"/>
      <c r="H12" s="78"/>
      <c r="I12" s="47"/>
      <c r="J12" s="196"/>
    </row>
    <row r="13" spans="1:10" ht="16.5" thickBot="1" x14ac:dyDescent="0.3">
      <c r="A13" s="125"/>
      <c r="B13" s="125"/>
      <c r="C13" s="125" t="s">
        <v>78</v>
      </c>
      <c r="D13" s="125"/>
      <c r="E13" s="125"/>
      <c r="F13" s="125"/>
      <c r="G13" s="125"/>
      <c r="H13" s="125"/>
      <c r="I13" s="130">
        <f>SUM(I7:I11)</f>
        <v>0</v>
      </c>
      <c r="J13" s="125" t="s">
        <v>29</v>
      </c>
    </row>
    <row r="14" spans="1:10" ht="13.5" thickTop="1" x14ac:dyDescent="0.2"/>
  </sheetData>
  <mergeCells count="1">
    <mergeCell ref="C7:F9"/>
  </mergeCells>
  <pageMargins left="0.98425196850393704" right="0.39370078740157483" top="0.98425196850393704" bottom="0.98425196850393704" header="0.31496062992125984" footer="0.31496062992125984"/>
  <pageSetup paperSize="9" orientation="portrait" horizontalDpi="300" verticalDpi="300" r:id="rId1"/>
  <headerFooter>
    <oddFooter>&amp;L&amp;K00-031PS-Prostor d.o.o.&amp;CStran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"/>
  <sheetViews>
    <sheetView view="pageLayout" zoomScale="90" zoomScaleNormal="100" zoomScaleSheetLayoutView="100" zoomScalePageLayoutView="90" workbookViewId="0">
      <selection activeCell="G61" sqref="G61"/>
    </sheetView>
  </sheetViews>
  <sheetFormatPr defaultRowHeight="12.75" x14ac:dyDescent="0.2"/>
  <cols>
    <col min="1" max="1" width="4.7109375" customWidth="1"/>
    <col min="2" max="2" width="8.7109375" customWidth="1"/>
    <col min="3" max="3" width="10.7109375" customWidth="1"/>
    <col min="4" max="4" width="7.7109375" customWidth="1"/>
    <col min="5" max="5" width="0" hidden="1" customWidth="1"/>
    <col min="6" max="6" width="30.7109375" customWidth="1"/>
    <col min="7" max="7" width="11.7109375" customWidth="1"/>
    <col min="8" max="8" width="0" hidden="1" customWidth="1"/>
    <col min="9" max="9" width="11.7109375" style="169" customWidth="1"/>
    <col min="10" max="10" width="2.7109375" customWidth="1"/>
    <col min="12" max="12" width="5.85546875" customWidth="1"/>
  </cols>
  <sheetData>
    <row r="2" spans="1:16" ht="16.5" thickBot="1" x14ac:dyDescent="0.3">
      <c r="A2" s="102"/>
      <c r="B2" s="103" t="s">
        <v>52</v>
      </c>
      <c r="C2" s="104"/>
      <c r="D2" s="104"/>
      <c r="E2" s="104"/>
      <c r="F2" s="104"/>
      <c r="G2" s="104"/>
      <c r="H2" s="105"/>
      <c r="I2" s="106"/>
      <c r="J2" s="107"/>
      <c r="K2" s="69"/>
      <c r="L2" s="66"/>
    </row>
    <row r="3" spans="1:16" ht="16.5" thickTop="1" x14ac:dyDescent="0.25">
      <c r="A3" s="99"/>
      <c r="B3" s="91"/>
      <c r="C3" s="93"/>
      <c r="D3" s="93"/>
      <c r="E3" s="93"/>
      <c r="F3" s="93"/>
      <c r="G3" s="93"/>
      <c r="H3" s="100"/>
      <c r="I3" s="101"/>
      <c r="J3" s="76"/>
      <c r="K3" s="69"/>
      <c r="L3" s="66"/>
    </row>
    <row r="4" spans="1:16" x14ac:dyDescent="0.2">
      <c r="A4" s="187">
        <v>1</v>
      </c>
      <c r="B4" s="207" t="s">
        <v>88</v>
      </c>
      <c r="C4" s="242" t="s">
        <v>109</v>
      </c>
      <c r="D4" s="238"/>
      <c r="E4" s="238"/>
      <c r="F4" s="238"/>
      <c r="G4" s="190"/>
      <c r="H4" s="222"/>
      <c r="I4" s="190"/>
      <c r="J4" s="218"/>
      <c r="K4" s="70"/>
      <c r="N4" s="66"/>
      <c r="P4" s="66"/>
    </row>
    <row r="5" spans="1:16" x14ac:dyDescent="0.2">
      <c r="A5" s="64"/>
      <c r="B5" s="76"/>
      <c r="C5" s="239"/>
      <c r="D5" s="239"/>
      <c r="E5" s="239"/>
      <c r="F5" s="239"/>
      <c r="G5" s="47"/>
      <c r="H5" s="223"/>
      <c r="I5" s="47"/>
      <c r="J5" s="196"/>
      <c r="K5" s="70"/>
      <c r="N5" s="66"/>
      <c r="P5" s="66"/>
    </row>
    <row r="6" spans="1:16" x14ac:dyDescent="0.2">
      <c r="A6" s="64"/>
      <c r="B6" s="76"/>
      <c r="C6" s="239"/>
      <c r="D6" s="239"/>
      <c r="E6" s="239"/>
      <c r="F6" s="239"/>
      <c r="G6" s="47"/>
      <c r="H6" s="223"/>
      <c r="I6" s="47"/>
      <c r="J6" s="196"/>
      <c r="K6" s="70"/>
      <c r="N6" s="66"/>
      <c r="P6" s="66"/>
    </row>
    <row r="7" spans="1:16" ht="13.5" thickBot="1" x14ac:dyDescent="0.25">
      <c r="A7" s="208"/>
      <c r="B7" s="36"/>
      <c r="C7" s="204" t="s">
        <v>3</v>
      </c>
      <c r="D7" s="205">
        <v>12.4</v>
      </c>
      <c r="E7" s="36"/>
      <c r="F7" s="36"/>
      <c r="G7" s="184">
        <v>0</v>
      </c>
      <c r="H7" s="166"/>
      <c r="I7" s="184">
        <f>D7*G7</f>
        <v>0</v>
      </c>
      <c r="J7" s="217"/>
      <c r="K7" s="70"/>
      <c r="N7" s="66"/>
      <c r="P7" s="66"/>
    </row>
    <row r="8" spans="1:16" ht="13.5" thickTop="1" x14ac:dyDescent="0.2">
      <c r="A8" s="43"/>
      <c r="B8" s="4"/>
      <c r="C8" s="3"/>
      <c r="D8" s="2"/>
      <c r="E8" s="2"/>
      <c r="F8" s="2"/>
      <c r="G8" s="38"/>
      <c r="I8" s="38"/>
      <c r="J8" s="214"/>
      <c r="K8" s="69"/>
      <c r="L8" s="66"/>
      <c r="N8" s="66"/>
      <c r="P8" s="66"/>
    </row>
    <row r="9" spans="1:16" x14ac:dyDescent="0.2">
      <c r="A9" s="187">
        <v>2</v>
      </c>
      <c r="B9" s="207" t="s">
        <v>89</v>
      </c>
      <c r="C9" s="242" t="s">
        <v>108</v>
      </c>
      <c r="D9" s="246"/>
      <c r="E9" s="246"/>
      <c r="F9" s="246"/>
      <c r="G9" s="190"/>
      <c r="H9" s="222"/>
      <c r="I9" s="190"/>
      <c r="J9" s="218"/>
      <c r="K9" s="70"/>
      <c r="N9" s="66"/>
      <c r="P9" s="66"/>
    </row>
    <row r="10" spans="1:16" x14ac:dyDescent="0.2">
      <c r="A10" s="64"/>
      <c r="B10" s="76"/>
      <c r="C10" s="247"/>
      <c r="D10" s="247"/>
      <c r="E10" s="247"/>
      <c r="F10" s="247"/>
      <c r="G10" s="47"/>
      <c r="H10" s="223"/>
      <c r="I10" s="47"/>
      <c r="J10" s="196"/>
      <c r="K10" s="70"/>
      <c r="N10" s="66"/>
      <c r="P10" s="66"/>
    </row>
    <row r="11" spans="1:16" x14ac:dyDescent="0.2">
      <c r="A11" s="64"/>
      <c r="B11" s="76"/>
      <c r="C11" s="247"/>
      <c r="D11" s="247"/>
      <c r="E11" s="247"/>
      <c r="F11" s="247"/>
      <c r="G11" s="47"/>
      <c r="H11" s="223"/>
      <c r="I11" s="47"/>
      <c r="J11" s="196"/>
      <c r="K11" s="70"/>
      <c r="N11" s="66"/>
      <c r="P11" s="66"/>
    </row>
    <row r="12" spans="1:16" ht="13.5" thickBot="1" x14ac:dyDescent="0.25">
      <c r="A12" s="208"/>
      <c r="B12" s="36"/>
      <c r="C12" s="204" t="s">
        <v>27</v>
      </c>
      <c r="D12" s="205">
        <v>133.4</v>
      </c>
      <c r="E12" s="36"/>
      <c r="F12" s="36"/>
      <c r="G12" s="184">
        <v>0</v>
      </c>
      <c r="H12" s="166"/>
      <c r="I12" s="184">
        <f>D12*G12</f>
        <v>0</v>
      </c>
      <c r="J12" s="217"/>
      <c r="K12" s="70"/>
      <c r="N12" s="66"/>
      <c r="P12" s="66"/>
    </row>
    <row r="13" spans="1:16" ht="13.5" thickTop="1" x14ac:dyDescent="0.2">
      <c r="A13" s="43"/>
      <c r="B13" s="4"/>
      <c r="C13" s="3"/>
      <c r="D13" s="2"/>
      <c r="E13" s="2"/>
      <c r="F13" s="2"/>
      <c r="G13" s="38"/>
      <c r="I13" s="38"/>
      <c r="J13" s="214"/>
      <c r="K13" s="69"/>
      <c r="L13" s="66"/>
      <c r="N13" s="66"/>
      <c r="P13" s="66"/>
    </row>
    <row r="14" spans="1:16" ht="12.75" customHeight="1" x14ac:dyDescent="0.2">
      <c r="A14" s="187">
        <v>3</v>
      </c>
      <c r="B14" s="207" t="s">
        <v>21</v>
      </c>
      <c r="C14" s="242" t="s">
        <v>124</v>
      </c>
      <c r="D14" s="242"/>
      <c r="E14" s="242"/>
      <c r="F14" s="242"/>
      <c r="G14" s="190"/>
      <c r="H14" s="193"/>
      <c r="I14" s="190"/>
      <c r="J14" s="218"/>
      <c r="K14" s="70"/>
      <c r="N14" s="66"/>
      <c r="P14" s="66"/>
    </row>
    <row r="15" spans="1:16" x14ac:dyDescent="0.2">
      <c r="A15" s="64"/>
      <c r="B15" s="76"/>
      <c r="C15" s="245"/>
      <c r="D15" s="245"/>
      <c r="E15" s="245"/>
      <c r="F15" s="245"/>
      <c r="G15" s="47"/>
      <c r="H15" s="77"/>
      <c r="I15" s="47"/>
      <c r="J15" s="196"/>
      <c r="K15" s="70"/>
      <c r="N15" s="66"/>
      <c r="P15" s="66"/>
    </row>
    <row r="16" spans="1:16" x14ac:dyDescent="0.2">
      <c r="A16" s="64"/>
      <c r="B16" s="76"/>
      <c r="C16" s="245"/>
      <c r="D16" s="245"/>
      <c r="E16" s="245"/>
      <c r="F16" s="245"/>
      <c r="G16" s="47"/>
      <c r="H16" s="77"/>
      <c r="I16" s="47"/>
      <c r="J16" s="196"/>
      <c r="K16" s="70"/>
      <c r="N16" s="66"/>
      <c r="P16" s="66"/>
    </row>
    <row r="17" spans="1:16" x14ac:dyDescent="0.2">
      <c r="A17" s="64"/>
      <c r="B17" s="76"/>
      <c r="C17" s="245"/>
      <c r="D17" s="245"/>
      <c r="E17" s="245"/>
      <c r="F17" s="245"/>
      <c r="G17" s="47"/>
      <c r="H17" s="77"/>
      <c r="I17" s="47"/>
      <c r="J17" s="196"/>
      <c r="K17" s="70"/>
      <c r="N17" s="66"/>
      <c r="P17" s="66"/>
    </row>
    <row r="18" spans="1:16" x14ac:dyDescent="0.2">
      <c r="A18" s="64"/>
      <c r="B18" s="76"/>
      <c r="C18" s="245"/>
      <c r="D18" s="245"/>
      <c r="E18" s="245"/>
      <c r="F18" s="245"/>
      <c r="G18" s="47"/>
      <c r="H18" s="77"/>
      <c r="I18" s="47"/>
      <c r="J18" s="196"/>
      <c r="K18" s="70"/>
      <c r="N18" s="66"/>
      <c r="P18" s="66"/>
    </row>
    <row r="19" spans="1:16" x14ac:dyDescent="0.2">
      <c r="A19" s="64"/>
      <c r="B19" s="76"/>
      <c r="C19" s="245"/>
      <c r="D19" s="245"/>
      <c r="E19" s="245"/>
      <c r="F19" s="245"/>
      <c r="G19" s="47"/>
      <c r="H19" s="77"/>
      <c r="I19" s="47"/>
      <c r="J19" s="196"/>
      <c r="K19" s="70"/>
      <c r="N19" s="66"/>
      <c r="P19" s="66"/>
    </row>
    <row r="20" spans="1:16" x14ac:dyDescent="0.2">
      <c r="A20" s="64"/>
      <c r="B20" s="76"/>
      <c r="C20" s="245"/>
      <c r="D20" s="245"/>
      <c r="E20" s="245"/>
      <c r="F20" s="245"/>
      <c r="G20" s="47"/>
      <c r="H20" s="221"/>
      <c r="I20" s="47"/>
      <c r="J20" s="196"/>
      <c r="K20" s="70"/>
      <c r="N20" s="66"/>
      <c r="P20" s="66"/>
    </row>
    <row r="21" spans="1:16" x14ac:dyDescent="0.2">
      <c r="A21" s="64"/>
      <c r="B21" s="76"/>
      <c r="C21" s="245"/>
      <c r="D21" s="245"/>
      <c r="E21" s="245"/>
      <c r="F21" s="245"/>
      <c r="G21" s="47"/>
      <c r="H21" s="77"/>
      <c r="I21" s="47"/>
      <c r="J21" s="196"/>
      <c r="K21" s="70"/>
      <c r="N21" s="66"/>
      <c r="P21" s="66"/>
    </row>
    <row r="22" spans="1:16" ht="13.5" thickBot="1" x14ac:dyDescent="0.25">
      <c r="A22" s="208"/>
      <c r="B22" s="36"/>
      <c r="C22" s="204" t="s">
        <v>3</v>
      </c>
      <c r="D22" s="205">
        <v>12.4</v>
      </c>
      <c r="E22" s="36"/>
      <c r="F22" s="36"/>
      <c r="G22" s="184">
        <v>0</v>
      </c>
      <c r="H22" s="166"/>
      <c r="I22" s="184">
        <f>D22*G22</f>
        <v>0</v>
      </c>
      <c r="J22" s="217"/>
      <c r="K22" s="70"/>
      <c r="N22" s="66"/>
      <c r="P22" s="66"/>
    </row>
    <row r="23" spans="1:16" ht="13.5" thickTop="1" x14ac:dyDescent="0.2">
      <c r="A23" s="43"/>
      <c r="B23" s="2"/>
      <c r="C23" s="71"/>
      <c r="D23" s="72"/>
      <c r="E23" s="2"/>
      <c r="F23" s="2"/>
      <c r="G23" s="38"/>
      <c r="I23" s="38"/>
      <c r="J23" s="214"/>
      <c r="K23" s="70"/>
      <c r="N23" s="66"/>
      <c r="P23" s="66"/>
    </row>
    <row r="24" spans="1:16" ht="12.75" customHeight="1" x14ac:dyDescent="0.2">
      <c r="A24" s="187">
        <v>4</v>
      </c>
      <c r="B24" s="207" t="s">
        <v>21</v>
      </c>
      <c r="C24" s="242" t="s">
        <v>110</v>
      </c>
      <c r="D24" s="238"/>
      <c r="E24" s="238"/>
      <c r="F24" s="238"/>
      <c r="G24" s="190"/>
      <c r="H24" s="222"/>
      <c r="I24" s="190"/>
      <c r="J24" s="218"/>
      <c r="K24" s="70"/>
      <c r="N24" s="66"/>
      <c r="P24" s="66"/>
    </row>
    <row r="25" spans="1:16" x14ac:dyDescent="0.2">
      <c r="A25" s="64"/>
      <c r="B25" s="76"/>
      <c r="C25" s="239"/>
      <c r="D25" s="239"/>
      <c r="E25" s="239"/>
      <c r="F25" s="239"/>
      <c r="G25" s="47"/>
      <c r="H25" s="223"/>
      <c r="I25" s="47"/>
      <c r="J25" s="196"/>
      <c r="K25" s="70"/>
      <c r="N25" s="66"/>
      <c r="P25" s="66"/>
    </row>
    <row r="26" spans="1:16" ht="13.5" thickBot="1" x14ac:dyDescent="0.25">
      <c r="A26" s="208"/>
      <c r="B26" s="36"/>
      <c r="C26" s="204" t="s">
        <v>6</v>
      </c>
      <c r="D26" s="205">
        <v>16.8</v>
      </c>
      <c r="E26" s="36"/>
      <c r="F26" s="36"/>
      <c r="G26" s="184">
        <v>0</v>
      </c>
      <c r="H26" s="166"/>
      <c r="I26" s="184">
        <f>D26*G26</f>
        <v>0</v>
      </c>
      <c r="J26" s="217"/>
      <c r="K26" s="70"/>
      <c r="N26" s="66"/>
      <c r="P26" s="66"/>
    </row>
    <row r="27" spans="1:16" ht="13.5" thickTop="1" x14ac:dyDescent="0.2">
      <c r="A27" s="64"/>
      <c r="B27" s="76"/>
      <c r="C27" s="74"/>
      <c r="D27" s="75"/>
      <c r="E27" s="76"/>
      <c r="F27" s="76"/>
      <c r="G27" s="47"/>
      <c r="H27" s="223"/>
      <c r="I27" s="47"/>
      <c r="J27" s="196"/>
      <c r="K27" s="70"/>
      <c r="N27" s="66"/>
      <c r="P27" s="66"/>
    </row>
    <row r="28" spans="1:16" ht="12.75" customHeight="1" x14ac:dyDescent="0.2">
      <c r="A28" s="187">
        <v>5</v>
      </c>
      <c r="B28" s="207" t="s">
        <v>90</v>
      </c>
      <c r="C28" s="242" t="s">
        <v>111</v>
      </c>
      <c r="D28" s="242"/>
      <c r="E28" s="242"/>
      <c r="F28" s="242"/>
      <c r="G28" s="190"/>
      <c r="H28" s="222"/>
      <c r="I28" s="190"/>
      <c r="J28" s="218"/>
      <c r="K28" s="70"/>
      <c r="N28" s="66"/>
      <c r="P28" s="66"/>
    </row>
    <row r="29" spans="1:16" ht="12.75" customHeight="1" x14ac:dyDescent="0.2">
      <c r="A29" s="64"/>
      <c r="B29" s="76"/>
      <c r="C29" s="245"/>
      <c r="D29" s="245"/>
      <c r="E29" s="245"/>
      <c r="F29" s="245"/>
      <c r="G29" s="47"/>
      <c r="H29" s="223"/>
      <c r="I29" s="47"/>
      <c r="J29" s="196"/>
      <c r="K29" s="70"/>
      <c r="N29" s="66"/>
      <c r="P29" s="66"/>
    </row>
    <row r="30" spans="1:16" x14ac:dyDescent="0.2">
      <c r="A30" s="64"/>
      <c r="B30" s="76"/>
      <c r="C30" s="245"/>
      <c r="D30" s="245"/>
      <c r="E30" s="245"/>
      <c r="F30" s="245"/>
      <c r="G30" s="47"/>
      <c r="H30" s="223"/>
      <c r="I30" s="47"/>
      <c r="J30" s="196"/>
      <c r="K30" s="70"/>
      <c r="N30" s="66"/>
      <c r="P30" s="66"/>
    </row>
    <row r="31" spans="1:16" ht="12.75" customHeight="1" x14ac:dyDescent="0.2">
      <c r="A31" s="64"/>
      <c r="B31" s="76"/>
      <c r="C31" s="74" t="s">
        <v>112</v>
      </c>
      <c r="D31" s="236"/>
      <c r="E31" s="236"/>
      <c r="F31" s="236"/>
      <c r="G31" s="47"/>
      <c r="H31" s="227"/>
      <c r="I31" s="47"/>
      <c r="J31" s="196"/>
      <c r="K31" s="70"/>
      <c r="N31" s="66"/>
      <c r="P31" s="66"/>
    </row>
    <row r="32" spans="1:16" ht="13.5" thickBot="1" x14ac:dyDescent="0.25">
      <c r="A32" s="208"/>
      <c r="B32" s="36"/>
      <c r="C32" s="204" t="s">
        <v>22</v>
      </c>
      <c r="D32" s="205">
        <v>1</v>
      </c>
      <c r="E32" s="36"/>
      <c r="F32" s="36"/>
      <c r="G32" s="184">
        <v>0</v>
      </c>
      <c r="H32" s="166"/>
      <c r="I32" s="184">
        <f>D32*G32</f>
        <v>0</v>
      </c>
      <c r="J32" s="217"/>
      <c r="K32" s="70"/>
      <c r="N32" s="66"/>
      <c r="P32" s="66"/>
    </row>
    <row r="33" spans="1:16" ht="13.5" thickTop="1" x14ac:dyDescent="0.2">
      <c r="A33" s="64"/>
      <c r="B33" s="76"/>
      <c r="C33" s="74"/>
      <c r="D33" s="75"/>
      <c r="E33" s="76"/>
      <c r="F33" s="76"/>
      <c r="G33" s="47"/>
      <c r="H33" s="227"/>
      <c r="I33" s="47"/>
      <c r="J33" s="196"/>
      <c r="K33" s="70"/>
      <c r="N33" s="66"/>
      <c r="P33" s="66"/>
    </row>
    <row r="34" spans="1:16" x14ac:dyDescent="0.2">
      <c r="A34" s="187">
        <v>6</v>
      </c>
      <c r="B34" s="207" t="s">
        <v>90</v>
      </c>
      <c r="C34" s="242" t="s">
        <v>113</v>
      </c>
      <c r="D34" s="242"/>
      <c r="E34" s="242"/>
      <c r="F34" s="242"/>
      <c r="G34" s="190"/>
      <c r="H34" s="226"/>
      <c r="I34" s="190"/>
      <c r="J34" s="218"/>
      <c r="K34" s="70"/>
      <c r="N34" s="66"/>
      <c r="P34" s="66"/>
    </row>
    <row r="35" spans="1:16" x14ac:dyDescent="0.2">
      <c r="A35" s="64"/>
      <c r="B35" s="76"/>
      <c r="C35" s="245"/>
      <c r="D35" s="245"/>
      <c r="E35" s="245"/>
      <c r="F35" s="245"/>
      <c r="G35" s="47"/>
      <c r="H35" s="227"/>
      <c r="I35" s="47"/>
      <c r="J35" s="196"/>
      <c r="K35" s="70"/>
      <c r="N35" s="66"/>
      <c r="P35" s="66"/>
    </row>
    <row r="36" spans="1:16" ht="13.5" thickBot="1" x14ac:dyDescent="0.25">
      <c r="A36" s="208"/>
      <c r="B36" s="36"/>
      <c r="C36" s="204" t="s">
        <v>22</v>
      </c>
      <c r="D36" s="205">
        <v>1</v>
      </c>
      <c r="E36" s="36"/>
      <c r="F36" s="36"/>
      <c r="G36" s="184">
        <v>0</v>
      </c>
      <c r="H36" s="166"/>
      <c r="I36" s="184">
        <f>D36*G36</f>
        <v>0</v>
      </c>
      <c r="J36" s="217"/>
      <c r="K36" s="70"/>
      <c r="N36" s="66"/>
      <c r="P36" s="66"/>
    </row>
    <row r="37" spans="1:16" ht="13.5" thickTop="1" x14ac:dyDescent="0.2">
      <c r="A37" s="64"/>
      <c r="B37" s="76"/>
      <c r="C37" s="74"/>
      <c r="D37" s="75"/>
      <c r="E37" s="76"/>
      <c r="F37" s="76"/>
      <c r="G37" s="47"/>
      <c r="H37" s="227"/>
      <c r="I37" s="47"/>
      <c r="J37" s="196"/>
      <c r="K37" s="70"/>
      <c r="N37" s="66"/>
      <c r="P37" s="66"/>
    </row>
    <row r="38" spans="1:16" x14ac:dyDescent="0.2">
      <c r="A38" s="187">
        <v>7</v>
      </c>
      <c r="B38" s="207" t="s">
        <v>90</v>
      </c>
      <c r="C38" s="242" t="s">
        <v>114</v>
      </c>
      <c r="D38" s="242"/>
      <c r="E38" s="242"/>
      <c r="F38" s="242"/>
      <c r="G38" s="190"/>
      <c r="H38" s="226"/>
      <c r="I38" s="190"/>
      <c r="J38" s="218"/>
      <c r="K38" s="70"/>
      <c r="N38" s="66"/>
      <c r="P38" s="66"/>
    </row>
    <row r="39" spans="1:16" x14ac:dyDescent="0.2">
      <c r="A39" s="64"/>
      <c r="B39" s="76"/>
      <c r="C39" s="245"/>
      <c r="D39" s="245"/>
      <c r="E39" s="245"/>
      <c r="F39" s="245"/>
      <c r="G39" s="47"/>
      <c r="H39" s="227"/>
      <c r="I39" s="47"/>
      <c r="J39" s="196"/>
      <c r="K39" s="70"/>
      <c r="N39" s="66"/>
      <c r="P39" s="66"/>
    </row>
    <row r="40" spans="1:16" ht="13.5" thickBot="1" x14ac:dyDescent="0.25">
      <c r="A40" s="208"/>
      <c r="B40" s="36"/>
      <c r="C40" s="204" t="s">
        <v>22</v>
      </c>
      <c r="D40" s="205">
        <v>1</v>
      </c>
      <c r="E40" s="36"/>
      <c r="F40" s="36"/>
      <c r="G40" s="184">
        <v>0</v>
      </c>
      <c r="H40" s="166"/>
      <c r="I40" s="184">
        <f>D40*G40</f>
        <v>0</v>
      </c>
      <c r="J40" s="217"/>
      <c r="K40" s="70"/>
      <c r="N40" s="66"/>
      <c r="P40" s="66"/>
    </row>
    <row r="41" spans="1:16" ht="13.5" thickTop="1" x14ac:dyDescent="0.2">
      <c r="A41" s="64"/>
      <c r="B41" s="76"/>
      <c r="C41" s="74"/>
      <c r="D41" s="75"/>
      <c r="E41" s="76"/>
      <c r="F41" s="76"/>
      <c r="G41" s="47"/>
      <c r="H41" s="227"/>
      <c r="I41" s="47"/>
      <c r="J41" s="196"/>
      <c r="K41" s="70"/>
      <c r="N41" s="66"/>
      <c r="P41" s="66"/>
    </row>
    <row r="42" spans="1:16" ht="12.75" customHeight="1" x14ac:dyDescent="0.2">
      <c r="A42" s="187">
        <v>8</v>
      </c>
      <c r="B42" s="207" t="s">
        <v>90</v>
      </c>
      <c r="C42" s="243" t="s">
        <v>115</v>
      </c>
      <c r="D42" s="243"/>
      <c r="E42" s="243"/>
      <c r="F42" s="243"/>
      <c r="G42" s="190"/>
      <c r="H42" s="226"/>
      <c r="I42" s="190"/>
      <c r="J42" s="218"/>
      <c r="K42" s="70"/>
      <c r="N42" s="66"/>
      <c r="P42" s="66"/>
    </row>
    <row r="43" spans="1:16" x14ac:dyDescent="0.2">
      <c r="A43" s="64"/>
      <c r="B43" s="76"/>
      <c r="C43" s="244"/>
      <c r="D43" s="244"/>
      <c r="E43" s="244"/>
      <c r="F43" s="244"/>
      <c r="G43" s="47"/>
      <c r="H43" s="227"/>
      <c r="I43" s="47"/>
      <c r="J43" s="196"/>
      <c r="K43" s="70"/>
      <c r="N43" s="66"/>
      <c r="P43" s="66"/>
    </row>
    <row r="44" spans="1:16" x14ac:dyDescent="0.2">
      <c r="A44" s="64"/>
      <c r="B44" s="76"/>
      <c r="C44" s="244"/>
      <c r="D44" s="244"/>
      <c r="E44" s="244"/>
      <c r="F44" s="244"/>
      <c r="G44" s="47"/>
      <c r="H44" s="235"/>
      <c r="I44" s="47"/>
      <c r="J44" s="196"/>
      <c r="K44" s="70"/>
      <c r="N44" s="66"/>
      <c r="P44" s="66"/>
    </row>
    <row r="45" spans="1:16" ht="13.5" thickBot="1" x14ac:dyDescent="0.25">
      <c r="A45" s="208"/>
      <c r="B45" s="36"/>
      <c r="C45" s="204" t="s">
        <v>22</v>
      </c>
      <c r="D45" s="205">
        <v>1</v>
      </c>
      <c r="E45" s="36"/>
      <c r="F45" s="36"/>
      <c r="G45" s="184">
        <v>0</v>
      </c>
      <c r="H45" s="166"/>
      <c r="I45" s="184">
        <f>D45*G45</f>
        <v>0</v>
      </c>
      <c r="J45" s="217"/>
      <c r="K45" s="70"/>
      <c r="N45" s="66"/>
      <c r="P45" s="66"/>
    </row>
    <row r="46" spans="1:16" ht="13.5" thickTop="1" x14ac:dyDescent="0.2">
      <c r="A46" s="64"/>
      <c r="B46" s="76"/>
      <c r="C46" s="74"/>
      <c r="D46" s="75"/>
      <c r="E46" s="76"/>
      <c r="F46" s="76"/>
      <c r="G46" s="47"/>
      <c r="H46" s="227"/>
      <c r="I46" s="47"/>
      <c r="J46" s="196"/>
      <c r="K46" s="70"/>
      <c r="N46" s="66"/>
      <c r="P46" s="66"/>
    </row>
    <row r="47" spans="1:16" x14ac:dyDescent="0.2">
      <c r="A47" s="187">
        <v>9</v>
      </c>
      <c r="B47" s="207" t="s">
        <v>90</v>
      </c>
      <c r="C47" s="242" t="s">
        <v>116</v>
      </c>
      <c r="D47" s="242"/>
      <c r="E47" s="242"/>
      <c r="F47" s="242"/>
      <c r="G47" s="190"/>
      <c r="H47" s="226"/>
      <c r="I47" s="190"/>
      <c r="J47" s="218"/>
      <c r="K47" s="70"/>
      <c r="N47" s="66"/>
      <c r="P47" s="66"/>
    </row>
    <row r="48" spans="1:16" x14ac:dyDescent="0.2">
      <c r="A48" s="64"/>
      <c r="B48" s="76"/>
      <c r="C48" s="245"/>
      <c r="D48" s="245"/>
      <c r="E48" s="245"/>
      <c r="F48" s="245"/>
      <c r="G48" s="47"/>
      <c r="H48" s="227"/>
      <c r="I48" s="47"/>
      <c r="J48" s="196"/>
      <c r="K48" s="70"/>
      <c r="N48" s="66"/>
      <c r="P48" s="66"/>
    </row>
    <row r="49" spans="1:16" ht="13.5" thickBot="1" x14ac:dyDescent="0.25">
      <c r="A49" s="208"/>
      <c r="B49" s="36"/>
      <c r="C49" s="204" t="s">
        <v>22</v>
      </c>
      <c r="D49" s="205">
        <v>1</v>
      </c>
      <c r="E49" s="36"/>
      <c r="F49" s="36"/>
      <c r="G49" s="184">
        <v>0</v>
      </c>
      <c r="H49" s="166"/>
      <c r="I49" s="184">
        <f>D49*G49</f>
        <v>0</v>
      </c>
      <c r="J49" s="217"/>
      <c r="K49" s="70"/>
      <c r="N49" s="66"/>
      <c r="P49" s="66"/>
    </row>
    <row r="50" spans="1:16" ht="13.5" thickTop="1" x14ac:dyDescent="0.2">
      <c r="A50" s="64"/>
      <c r="B50" s="76"/>
      <c r="C50" s="74"/>
      <c r="D50" s="75"/>
      <c r="E50" s="76"/>
      <c r="F50" s="76"/>
      <c r="G50" s="47"/>
      <c r="H50" s="227"/>
      <c r="I50" s="47"/>
      <c r="J50" s="196"/>
      <c r="K50" s="70"/>
      <c r="N50" s="66"/>
      <c r="P50" s="66"/>
    </row>
    <row r="51" spans="1:16" x14ac:dyDescent="0.2">
      <c r="A51" s="187">
        <v>10</v>
      </c>
      <c r="B51" s="207" t="s">
        <v>90</v>
      </c>
      <c r="C51" s="242" t="s">
        <v>130</v>
      </c>
      <c r="D51" s="242"/>
      <c r="E51" s="242"/>
      <c r="F51" s="242"/>
      <c r="G51" s="190"/>
      <c r="H51" s="228"/>
      <c r="I51" s="190"/>
      <c r="J51" s="218"/>
      <c r="K51" s="70"/>
      <c r="N51" s="66"/>
      <c r="P51" s="66"/>
    </row>
    <row r="52" spans="1:16" x14ac:dyDescent="0.2">
      <c r="A52" s="64"/>
      <c r="B52" s="76"/>
      <c r="C52" s="245"/>
      <c r="D52" s="245"/>
      <c r="E52" s="245"/>
      <c r="F52" s="245"/>
      <c r="G52" s="47"/>
      <c r="H52" s="229"/>
      <c r="I52" s="47"/>
      <c r="J52" s="196"/>
      <c r="K52" s="70"/>
      <c r="N52" s="66"/>
      <c r="P52" s="66"/>
    </row>
    <row r="53" spans="1:16" ht="13.5" thickBot="1" x14ac:dyDescent="0.25">
      <c r="A53" s="208"/>
      <c r="B53" s="36"/>
      <c r="C53" s="204" t="s">
        <v>22</v>
      </c>
      <c r="D53" s="205">
        <v>3</v>
      </c>
      <c r="E53" s="36"/>
      <c r="F53" s="36"/>
      <c r="G53" s="184">
        <v>0</v>
      </c>
      <c r="H53" s="166"/>
      <c r="I53" s="184">
        <f>D53*G53</f>
        <v>0</v>
      </c>
      <c r="J53" s="217"/>
      <c r="K53" s="70"/>
      <c r="N53" s="66"/>
      <c r="P53" s="66"/>
    </row>
    <row r="54" spans="1:16" ht="13.5" thickTop="1" x14ac:dyDescent="0.2">
      <c r="A54" s="64"/>
      <c r="B54" s="76"/>
      <c r="C54" s="74"/>
      <c r="D54" s="75"/>
      <c r="E54" s="76"/>
      <c r="F54" s="76"/>
      <c r="G54" s="47"/>
      <c r="H54" s="234"/>
      <c r="I54" s="47"/>
      <c r="J54" s="196"/>
      <c r="K54" s="70"/>
      <c r="N54" s="66"/>
      <c r="P54" s="66"/>
    </row>
    <row r="55" spans="1:16" ht="12.75" customHeight="1" x14ac:dyDescent="0.2">
      <c r="A55" s="187">
        <v>10</v>
      </c>
      <c r="B55" s="207" t="s">
        <v>90</v>
      </c>
      <c r="C55" s="242" t="s">
        <v>128</v>
      </c>
      <c r="D55" s="242"/>
      <c r="E55" s="242"/>
      <c r="F55" s="242"/>
      <c r="G55" s="190"/>
      <c r="H55" s="233"/>
      <c r="I55" s="190"/>
      <c r="J55" s="218"/>
      <c r="K55" s="70"/>
      <c r="N55" s="66"/>
      <c r="P55" s="66"/>
    </row>
    <row r="56" spans="1:16" x14ac:dyDescent="0.2">
      <c r="A56" s="64"/>
      <c r="B56" s="76"/>
      <c r="C56" s="245"/>
      <c r="D56" s="245"/>
      <c r="E56" s="245"/>
      <c r="F56" s="245"/>
      <c r="G56" s="47"/>
      <c r="H56" s="234"/>
      <c r="I56" s="47"/>
      <c r="J56" s="196"/>
      <c r="K56" s="70"/>
      <c r="N56" s="66"/>
      <c r="P56" s="66"/>
    </row>
    <row r="57" spans="1:16" ht="13.5" thickBot="1" x14ac:dyDescent="0.25">
      <c r="A57" s="208"/>
      <c r="B57" s="36"/>
      <c r="C57" s="204" t="s">
        <v>22</v>
      </c>
      <c r="D57" s="205">
        <v>3</v>
      </c>
      <c r="E57" s="36"/>
      <c r="F57" s="36"/>
      <c r="G57" s="184">
        <v>0</v>
      </c>
      <c r="H57" s="166"/>
      <c r="I57" s="184">
        <f>D57*G57</f>
        <v>0</v>
      </c>
      <c r="J57" s="217"/>
      <c r="K57" s="70"/>
      <c r="N57" s="66"/>
      <c r="P57" s="66"/>
    </row>
    <row r="58" spans="1:16" ht="13.5" thickTop="1" x14ac:dyDescent="0.2">
      <c r="A58" s="64"/>
      <c r="B58" s="76"/>
      <c r="C58" s="74"/>
      <c r="D58" s="75"/>
      <c r="E58" s="76"/>
      <c r="F58" s="76"/>
      <c r="G58" s="47"/>
      <c r="H58" s="234"/>
      <c r="I58" s="47"/>
      <c r="J58" s="196"/>
      <c r="K58" s="70"/>
      <c r="N58" s="66"/>
      <c r="P58" s="66"/>
    </row>
    <row r="59" spans="1:16" x14ac:dyDescent="0.2">
      <c r="A59" s="187">
        <v>10</v>
      </c>
      <c r="B59" s="207" t="s">
        <v>90</v>
      </c>
      <c r="C59" s="242" t="s">
        <v>129</v>
      </c>
      <c r="D59" s="242"/>
      <c r="E59" s="242"/>
      <c r="F59" s="242"/>
      <c r="G59" s="190"/>
      <c r="H59" s="233"/>
      <c r="I59" s="190"/>
      <c r="J59" s="218"/>
      <c r="K59" s="70"/>
      <c r="N59" s="66"/>
      <c r="P59" s="66"/>
    </row>
    <row r="60" spans="1:16" ht="13.5" thickBot="1" x14ac:dyDescent="0.25">
      <c r="A60" s="208"/>
      <c r="B60" s="36"/>
      <c r="C60" s="204" t="s">
        <v>22</v>
      </c>
      <c r="D60" s="205">
        <v>9</v>
      </c>
      <c r="E60" s="36"/>
      <c r="F60" s="36"/>
      <c r="G60" s="184">
        <v>0</v>
      </c>
      <c r="H60" s="166"/>
      <c r="I60" s="184">
        <f>D60*G60</f>
        <v>0</v>
      </c>
      <c r="J60" s="217"/>
      <c r="K60" s="70"/>
      <c r="N60" s="66"/>
      <c r="P60" s="66"/>
    </row>
    <row r="61" spans="1:16" ht="13.5" thickTop="1" x14ac:dyDescent="0.2">
      <c r="A61" s="64"/>
      <c r="B61" s="76"/>
      <c r="C61" s="74"/>
      <c r="D61" s="75"/>
      <c r="E61" s="76"/>
      <c r="F61" s="76"/>
      <c r="G61" s="47"/>
      <c r="H61" s="234"/>
      <c r="I61" s="47"/>
      <c r="J61" s="196"/>
      <c r="K61" s="70"/>
      <c r="N61" s="66"/>
      <c r="P61" s="66"/>
    </row>
    <row r="62" spans="1:16" ht="16.5" thickBot="1" x14ac:dyDescent="0.3">
      <c r="A62" s="125"/>
      <c r="B62" s="125"/>
      <c r="C62" s="125" t="s">
        <v>36</v>
      </c>
      <c r="D62" s="125"/>
      <c r="E62" s="125"/>
      <c r="F62" s="125"/>
      <c r="G62" s="125"/>
      <c r="H62" s="125"/>
      <c r="I62" s="130">
        <f>SUM(I3:I61)</f>
        <v>0</v>
      </c>
      <c r="J62" s="125" t="s">
        <v>29</v>
      </c>
      <c r="K62" s="80"/>
      <c r="M62" s="77"/>
      <c r="N62" s="77"/>
      <c r="O62" s="77"/>
      <c r="P62" s="77"/>
    </row>
    <row r="63" spans="1:16" ht="13.5" thickTop="1" x14ac:dyDescent="0.2">
      <c r="J63" s="77"/>
      <c r="K63" s="77"/>
      <c r="M63" s="77"/>
      <c r="N63" s="77"/>
      <c r="O63" s="77"/>
      <c r="P63" s="77"/>
    </row>
    <row r="64" spans="1:16" x14ac:dyDescent="0.2">
      <c r="J64" s="77"/>
      <c r="K64" s="77"/>
      <c r="M64" s="77"/>
      <c r="N64" s="77"/>
      <c r="O64" s="77"/>
      <c r="P64" s="77"/>
    </row>
  </sheetData>
  <mergeCells count="12">
    <mergeCell ref="C55:F56"/>
    <mergeCell ref="C59:F59"/>
    <mergeCell ref="C4:F6"/>
    <mergeCell ref="C9:F11"/>
    <mergeCell ref="C28:F30"/>
    <mergeCell ref="C24:F25"/>
    <mergeCell ref="C14:F21"/>
    <mergeCell ref="C51:F52"/>
    <mergeCell ref="C34:F35"/>
    <mergeCell ref="C38:F39"/>
    <mergeCell ref="C47:F48"/>
    <mergeCell ref="C42:F44"/>
  </mergeCells>
  <pageMargins left="0.98425196850393704" right="0.39370078740157483" top="0.98425196850393704" bottom="0.98425196850393704" header="0.31496062992125984" footer="0.31496062992125984"/>
  <pageSetup paperSize="9" scale="86" orientation="portrait" horizontalDpi="300" verticalDpi="300" r:id="rId1"/>
  <headerFooter>
    <oddFooter>&amp;L&amp;K00-033PS-Prostor d.o.o.&amp;CStran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abSelected="1" view="pageLayout" zoomScale="90" zoomScaleNormal="100" zoomScaleSheetLayoutView="100" zoomScalePageLayoutView="90" workbookViewId="0">
      <selection activeCell="I48" sqref="I48"/>
    </sheetView>
  </sheetViews>
  <sheetFormatPr defaultRowHeight="12.75" x14ac:dyDescent="0.2"/>
  <cols>
    <col min="1" max="1" width="4.7109375" style="35" customWidth="1"/>
    <col min="2" max="2" width="9.7109375" style="35" customWidth="1"/>
    <col min="3" max="3" width="10.7109375" style="35" customWidth="1"/>
    <col min="4" max="4" width="7.7109375" style="92" customWidth="1"/>
    <col min="5" max="6" width="0" style="35" hidden="1" customWidth="1"/>
    <col min="7" max="7" width="30.7109375" style="35" customWidth="1"/>
    <col min="8" max="8" width="12.7109375" style="35" hidden="1" customWidth="1"/>
    <col min="9" max="9" width="9.7109375" style="38" customWidth="1"/>
    <col min="10" max="10" width="3.7109375" style="35" hidden="1" customWidth="1"/>
    <col min="11" max="11" width="12.7109375" style="35" hidden="1" customWidth="1"/>
    <col min="12" max="12" width="11.7109375" style="38" customWidth="1"/>
    <col min="13" max="13" width="2.7109375" style="35" customWidth="1"/>
    <col min="14" max="16384" width="9.140625" style="35"/>
  </cols>
  <sheetData>
    <row r="2" spans="1:13" s="90" customFormat="1" ht="16.5" thickBot="1" x14ac:dyDescent="0.3">
      <c r="A2" s="102"/>
      <c r="B2" s="103" t="s">
        <v>51</v>
      </c>
      <c r="C2" s="104"/>
      <c r="D2" s="122"/>
      <c r="E2" s="104"/>
      <c r="F2" s="104"/>
      <c r="G2" s="104"/>
      <c r="H2" s="105"/>
      <c r="I2" s="106"/>
      <c r="J2" s="104"/>
      <c r="K2" s="123"/>
      <c r="L2" s="106"/>
      <c r="M2" s="104"/>
    </row>
    <row r="3" spans="1:13" ht="13.5" thickTop="1" x14ac:dyDescent="0.2">
      <c r="A3" s="37"/>
      <c r="B3" s="4"/>
      <c r="C3" s="1"/>
      <c r="H3" s="34"/>
      <c r="K3" s="57"/>
    </row>
    <row r="4" spans="1:13" x14ac:dyDescent="0.2">
      <c r="A4" s="37"/>
      <c r="B4" s="4"/>
      <c r="C4" s="3"/>
      <c r="H4" s="34"/>
      <c r="K4" s="57"/>
      <c r="M4"/>
    </row>
    <row r="5" spans="1:13" x14ac:dyDescent="0.2">
      <c r="A5" s="187">
        <v>1</v>
      </c>
      <c r="B5" s="188" t="s">
        <v>26</v>
      </c>
      <c r="C5" s="240" t="s">
        <v>56</v>
      </c>
      <c r="D5" s="238"/>
      <c r="E5" s="238"/>
      <c r="F5" s="238"/>
      <c r="G5" s="238"/>
      <c r="H5" s="189"/>
      <c r="I5" s="190"/>
      <c r="J5" s="191"/>
      <c r="K5" s="192"/>
      <c r="L5" s="190"/>
      <c r="M5" s="193"/>
    </row>
    <row r="6" spans="1:13" x14ac:dyDescent="0.2">
      <c r="A6" s="176"/>
      <c r="B6" s="177"/>
      <c r="C6" s="239"/>
      <c r="D6" s="239"/>
      <c r="E6" s="239"/>
      <c r="F6" s="239"/>
      <c r="G6" s="239"/>
      <c r="H6" s="83"/>
      <c r="I6" s="47"/>
      <c r="J6" s="65"/>
      <c r="K6" s="175"/>
      <c r="L6" s="47"/>
      <c r="M6" s="77"/>
    </row>
    <row r="7" spans="1:13" ht="13.5" thickBot="1" x14ac:dyDescent="0.25">
      <c r="A7" s="178"/>
      <c r="B7" s="179"/>
      <c r="C7" s="180" t="s">
        <v>22</v>
      </c>
      <c r="D7" s="181">
        <v>1</v>
      </c>
      <c r="E7" s="182"/>
      <c r="F7" s="182"/>
      <c r="G7" s="182"/>
      <c r="H7" s="183">
        <v>5500</v>
      </c>
      <c r="I7" s="184">
        <v>0</v>
      </c>
      <c r="J7" s="182"/>
      <c r="K7" s="185">
        <f>D7*H7</f>
        <v>5500</v>
      </c>
      <c r="L7" s="186">
        <f>D7*I7</f>
        <v>0</v>
      </c>
      <c r="M7" s="217"/>
    </row>
    <row r="8" spans="1:13" ht="13.5" thickTop="1" x14ac:dyDescent="0.2">
      <c r="A8" s="37"/>
      <c r="B8" s="4"/>
      <c r="C8" s="14"/>
      <c r="D8" s="46"/>
      <c r="H8" s="34"/>
      <c r="K8" s="39"/>
      <c r="L8" s="169"/>
      <c r="M8" s="214"/>
    </row>
    <row r="9" spans="1:13" ht="12.75" customHeight="1" x14ac:dyDescent="0.2">
      <c r="A9" s="187">
        <v>2</v>
      </c>
      <c r="B9" s="188" t="s">
        <v>91</v>
      </c>
      <c r="C9" s="240" t="s">
        <v>92</v>
      </c>
      <c r="D9" s="238"/>
      <c r="E9" s="238"/>
      <c r="F9" s="238"/>
      <c r="G9" s="238"/>
      <c r="H9" s="189"/>
      <c r="I9" s="190"/>
      <c r="J9" s="191"/>
      <c r="K9" s="194"/>
      <c r="L9" s="195"/>
      <c r="M9" s="218"/>
    </row>
    <row r="10" spans="1:13" x14ac:dyDescent="0.2">
      <c r="A10" s="176"/>
      <c r="B10" s="177"/>
      <c r="C10" s="239"/>
      <c r="D10" s="239"/>
      <c r="E10" s="239"/>
      <c r="F10" s="239"/>
      <c r="G10" s="239"/>
      <c r="H10" s="83"/>
      <c r="I10" s="47"/>
      <c r="J10" s="65">
        <v>150470.03</v>
      </c>
      <c r="K10" s="49"/>
      <c r="L10" s="168"/>
      <c r="M10" s="196"/>
    </row>
    <row r="11" spans="1:13" ht="13.5" thickBot="1" x14ac:dyDescent="0.25">
      <c r="A11" s="178"/>
      <c r="B11" s="179"/>
      <c r="C11" s="180" t="s">
        <v>22</v>
      </c>
      <c r="D11" s="181">
        <v>1</v>
      </c>
      <c r="E11" s="182"/>
      <c r="F11" s="182"/>
      <c r="G11" s="182"/>
      <c r="H11" s="183">
        <v>8000</v>
      </c>
      <c r="I11" s="184">
        <v>0</v>
      </c>
      <c r="J11" s="182"/>
      <c r="K11" s="185">
        <f>D11*H11</f>
        <v>8000</v>
      </c>
      <c r="L11" s="186">
        <f>D11*I11</f>
        <v>0</v>
      </c>
      <c r="M11" s="217"/>
    </row>
    <row r="12" spans="1:13" ht="13.5" thickTop="1" x14ac:dyDescent="0.2">
      <c r="A12" s="37"/>
      <c r="B12" s="4"/>
      <c r="C12" s="14"/>
      <c r="D12" s="88"/>
      <c r="H12" s="34"/>
      <c r="K12" s="39"/>
      <c r="L12" s="169"/>
      <c r="M12" s="214"/>
    </row>
    <row r="13" spans="1:13" x14ac:dyDescent="0.2">
      <c r="B13" s="4"/>
      <c r="C13" s="14"/>
      <c r="D13" s="46"/>
      <c r="H13" s="34"/>
      <c r="K13" s="39"/>
      <c r="L13" s="169"/>
      <c r="M13" s="214"/>
    </row>
    <row r="14" spans="1:13" x14ac:dyDescent="0.2">
      <c r="A14" s="187">
        <v>3</v>
      </c>
      <c r="B14" s="188" t="s">
        <v>93</v>
      </c>
      <c r="C14" s="240" t="s">
        <v>102</v>
      </c>
      <c r="D14" s="238"/>
      <c r="E14" s="238"/>
      <c r="F14" s="238"/>
      <c r="G14" s="238"/>
      <c r="H14" s="189"/>
      <c r="I14" s="190"/>
      <c r="J14" s="191"/>
      <c r="K14" s="194"/>
      <c r="L14" s="195"/>
      <c r="M14" s="218"/>
    </row>
    <row r="15" spans="1:13" x14ac:dyDescent="0.2">
      <c r="A15" s="65"/>
      <c r="B15" s="177"/>
      <c r="C15" s="239"/>
      <c r="D15" s="239"/>
      <c r="E15" s="239"/>
      <c r="F15" s="239"/>
      <c r="G15" s="239"/>
      <c r="H15" s="83"/>
      <c r="I15" s="47"/>
      <c r="J15" s="65"/>
      <c r="K15" s="49"/>
      <c r="L15" s="168"/>
      <c r="M15" s="196"/>
    </row>
    <row r="16" spans="1:13" x14ac:dyDescent="0.2">
      <c r="A16" s="65"/>
      <c r="B16" s="177"/>
      <c r="C16" s="239"/>
      <c r="D16" s="239"/>
      <c r="E16" s="239"/>
      <c r="F16" s="239"/>
      <c r="G16" s="239"/>
      <c r="H16" s="83"/>
      <c r="I16" s="47"/>
      <c r="J16" s="65"/>
      <c r="K16" s="49"/>
      <c r="L16" s="168"/>
      <c r="M16" s="196"/>
    </row>
    <row r="17" spans="1:13" ht="13.5" thickBot="1" x14ac:dyDescent="0.25">
      <c r="A17" s="182"/>
      <c r="B17" s="179"/>
      <c r="C17" s="180" t="s">
        <v>22</v>
      </c>
      <c r="D17" s="181">
        <v>2</v>
      </c>
      <c r="E17" s="182"/>
      <c r="F17" s="182"/>
      <c r="G17" s="182"/>
      <c r="H17" s="183">
        <v>632000</v>
      </c>
      <c r="I17" s="184">
        <v>0</v>
      </c>
      <c r="J17" s="182"/>
      <c r="K17" s="185">
        <f>D17*H17</f>
        <v>1264000</v>
      </c>
      <c r="L17" s="186">
        <f>D17*I17</f>
        <v>0</v>
      </c>
      <c r="M17" s="217"/>
    </row>
    <row r="18" spans="1:13" ht="13.5" thickTop="1" x14ac:dyDescent="0.2">
      <c r="B18" s="4"/>
      <c r="C18" s="14"/>
      <c r="D18" s="46"/>
      <c r="H18" s="34"/>
      <c r="K18" s="39"/>
      <c r="L18" s="169"/>
      <c r="M18" s="214"/>
    </row>
    <row r="19" spans="1:13" x14ac:dyDescent="0.2">
      <c r="A19" s="187">
        <v>4</v>
      </c>
      <c r="B19" s="191" t="s">
        <v>49</v>
      </c>
      <c r="C19" s="240" t="s">
        <v>94</v>
      </c>
      <c r="D19" s="238"/>
      <c r="E19" s="238"/>
      <c r="F19" s="238"/>
      <c r="G19" s="238"/>
      <c r="H19" s="189"/>
      <c r="I19" s="190"/>
      <c r="J19" s="191"/>
      <c r="K19" s="194"/>
      <c r="L19" s="190"/>
      <c r="M19" s="218"/>
    </row>
    <row r="20" spans="1:13" x14ac:dyDescent="0.2">
      <c r="A20" s="65"/>
      <c r="B20" s="65"/>
      <c r="C20" s="239"/>
      <c r="D20" s="239"/>
      <c r="E20" s="239"/>
      <c r="F20" s="239"/>
      <c r="G20" s="239"/>
      <c r="H20" s="83"/>
      <c r="I20" s="47"/>
      <c r="J20" s="65"/>
      <c r="K20" s="49"/>
      <c r="L20" s="47"/>
      <c r="M20" s="196"/>
    </row>
    <row r="21" spans="1:13" x14ac:dyDescent="0.2">
      <c r="A21" s="65"/>
      <c r="B21" s="65"/>
      <c r="C21" s="239"/>
      <c r="D21" s="239"/>
      <c r="E21" s="239"/>
      <c r="F21" s="239"/>
      <c r="G21" s="239"/>
      <c r="H21" s="83"/>
      <c r="I21" s="47"/>
      <c r="J21" s="65"/>
      <c r="K21" s="49"/>
      <c r="L21" s="47"/>
      <c r="M21" s="196"/>
    </row>
    <row r="22" spans="1:13" x14ac:dyDescent="0.2">
      <c r="A22" s="65"/>
      <c r="B22" s="65"/>
      <c r="C22" s="239"/>
      <c r="D22" s="239"/>
      <c r="E22" s="239"/>
      <c r="F22" s="239"/>
      <c r="G22" s="239"/>
      <c r="H22" s="83"/>
      <c r="I22" s="47"/>
      <c r="J22" s="65"/>
      <c r="K22" s="49"/>
      <c r="L22" s="47"/>
      <c r="M22" s="196"/>
    </row>
    <row r="23" spans="1:13" ht="13.5" thickBot="1" x14ac:dyDescent="0.25">
      <c r="A23" s="182"/>
      <c r="B23" s="182"/>
      <c r="C23" s="180" t="s">
        <v>3</v>
      </c>
      <c r="D23" s="181">
        <v>7</v>
      </c>
      <c r="E23" s="182"/>
      <c r="F23" s="182"/>
      <c r="G23" s="182"/>
      <c r="H23" s="183"/>
      <c r="I23" s="184">
        <v>0</v>
      </c>
      <c r="J23" s="182"/>
      <c r="K23" s="185"/>
      <c r="L23" s="184">
        <f>D23*I23</f>
        <v>0</v>
      </c>
      <c r="M23" s="217"/>
    </row>
    <row r="24" spans="1:13" ht="13.5" thickTop="1" x14ac:dyDescent="0.2">
      <c r="C24" s="14"/>
      <c r="D24" s="88"/>
      <c r="H24" s="34"/>
      <c r="K24" s="39"/>
      <c r="M24" s="214"/>
    </row>
    <row r="25" spans="1:13" x14ac:dyDescent="0.2">
      <c r="A25" s="187">
        <v>5</v>
      </c>
      <c r="B25" s="191" t="s">
        <v>57</v>
      </c>
      <c r="C25" s="240" t="s">
        <v>103</v>
      </c>
      <c r="D25" s="238"/>
      <c r="E25" s="238"/>
      <c r="F25" s="238"/>
      <c r="G25" s="238"/>
      <c r="H25" s="189"/>
      <c r="I25" s="190"/>
      <c r="J25" s="191"/>
      <c r="K25" s="194"/>
      <c r="L25" s="190"/>
      <c r="M25" s="218"/>
    </row>
    <row r="26" spans="1:13" x14ac:dyDescent="0.2">
      <c r="A26" s="65"/>
      <c r="B26" s="65"/>
      <c r="C26" s="239"/>
      <c r="D26" s="239"/>
      <c r="E26" s="239"/>
      <c r="F26" s="239"/>
      <c r="G26" s="239"/>
      <c r="H26" s="83"/>
      <c r="I26" s="47"/>
      <c r="J26" s="65"/>
      <c r="K26" s="49"/>
      <c r="L26" s="47"/>
      <c r="M26" s="196"/>
    </row>
    <row r="27" spans="1:13" x14ac:dyDescent="0.2">
      <c r="A27" s="65"/>
      <c r="B27" s="65"/>
      <c r="C27" s="239"/>
      <c r="D27" s="239"/>
      <c r="E27" s="239"/>
      <c r="F27" s="239"/>
      <c r="G27" s="239"/>
      <c r="H27" s="83"/>
      <c r="I27" s="47"/>
      <c r="J27" s="65"/>
      <c r="K27" s="49"/>
      <c r="L27" s="47"/>
      <c r="M27" s="196"/>
    </row>
    <row r="28" spans="1:13" x14ac:dyDescent="0.2">
      <c r="A28" s="65"/>
      <c r="B28" s="65"/>
      <c r="C28" s="239"/>
      <c r="D28" s="239"/>
      <c r="E28" s="239"/>
      <c r="F28" s="239"/>
      <c r="G28" s="239"/>
      <c r="H28" s="83"/>
      <c r="I28" s="47"/>
      <c r="J28" s="65"/>
      <c r="K28" s="49"/>
      <c r="L28" s="47"/>
      <c r="M28" s="196"/>
    </row>
    <row r="29" spans="1:13" x14ac:dyDescent="0.2">
      <c r="A29" s="65"/>
      <c r="B29" s="65"/>
      <c r="C29" s="239"/>
      <c r="D29" s="239"/>
      <c r="E29" s="239"/>
      <c r="F29" s="239"/>
      <c r="G29" s="239"/>
      <c r="H29" s="83"/>
      <c r="I29" s="47"/>
      <c r="J29" s="65"/>
      <c r="K29" s="49"/>
      <c r="L29" s="47"/>
      <c r="M29" s="196"/>
    </row>
    <row r="30" spans="1:13" ht="13.5" thickBot="1" x14ac:dyDescent="0.25">
      <c r="A30" s="182"/>
      <c r="B30" s="182"/>
      <c r="C30" s="180" t="s">
        <v>3</v>
      </c>
      <c r="D30" s="181">
        <v>4</v>
      </c>
      <c r="E30" s="182"/>
      <c r="F30" s="182"/>
      <c r="G30" s="182"/>
      <c r="H30" s="183"/>
      <c r="I30" s="184">
        <v>0</v>
      </c>
      <c r="J30" s="182"/>
      <c r="K30" s="185"/>
      <c r="L30" s="184">
        <f>D30*I30</f>
        <v>0</v>
      </c>
      <c r="M30" s="217"/>
    </row>
    <row r="31" spans="1:13" ht="13.5" thickTop="1" x14ac:dyDescent="0.2">
      <c r="C31" s="14"/>
      <c r="D31" s="46"/>
      <c r="H31" s="34"/>
      <c r="K31" s="39"/>
      <c r="M31" s="214"/>
    </row>
    <row r="32" spans="1:13" x14ac:dyDescent="0.2">
      <c r="A32" s="187">
        <v>6</v>
      </c>
      <c r="B32" s="191" t="s">
        <v>21</v>
      </c>
      <c r="C32" s="242" t="s">
        <v>125</v>
      </c>
      <c r="D32" s="238"/>
      <c r="E32" s="238"/>
      <c r="F32" s="238"/>
      <c r="G32" s="238"/>
      <c r="H32" s="189"/>
      <c r="I32" s="190"/>
      <c r="J32" s="191"/>
      <c r="K32" s="194"/>
      <c r="L32" s="190"/>
      <c r="M32" s="218"/>
    </row>
    <row r="33" spans="1:13" x14ac:dyDescent="0.2">
      <c r="A33" s="65"/>
      <c r="B33" s="65"/>
      <c r="C33" s="239"/>
      <c r="D33" s="239"/>
      <c r="E33" s="239"/>
      <c r="F33" s="239"/>
      <c r="G33" s="239"/>
      <c r="H33" s="83"/>
      <c r="I33" s="47"/>
      <c r="J33" s="65"/>
      <c r="K33" s="49"/>
      <c r="L33" s="47"/>
      <c r="M33" s="196"/>
    </row>
    <row r="34" spans="1:13" ht="13.5" thickBot="1" x14ac:dyDescent="0.25">
      <c r="A34" s="182"/>
      <c r="B34" s="182"/>
      <c r="C34" s="180" t="s">
        <v>3</v>
      </c>
      <c r="D34" s="181">
        <v>2</v>
      </c>
      <c r="E34" s="182"/>
      <c r="F34" s="182"/>
      <c r="G34" s="182"/>
      <c r="H34" s="183"/>
      <c r="I34" s="184">
        <v>0</v>
      </c>
      <c r="J34" s="182"/>
      <c r="K34" s="185"/>
      <c r="L34" s="184">
        <f>D34*I34</f>
        <v>0</v>
      </c>
      <c r="M34" s="217"/>
    </row>
    <row r="35" spans="1:13" ht="13.5" thickTop="1" x14ac:dyDescent="0.2">
      <c r="C35" s="14"/>
      <c r="D35" s="46"/>
      <c r="H35" s="34"/>
      <c r="K35" s="39"/>
      <c r="M35" s="214"/>
    </row>
    <row r="36" spans="1:13" x14ac:dyDescent="0.2">
      <c r="A36" s="187">
        <v>6</v>
      </c>
      <c r="B36" s="191" t="s">
        <v>50</v>
      </c>
      <c r="C36" s="242" t="s">
        <v>58</v>
      </c>
      <c r="D36" s="238"/>
      <c r="E36" s="238"/>
      <c r="F36" s="238"/>
      <c r="G36" s="238"/>
      <c r="H36" s="189"/>
      <c r="I36" s="190"/>
      <c r="J36" s="191"/>
      <c r="K36" s="194"/>
      <c r="L36" s="190"/>
      <c r="M36" s="218"/>
    </row>
    <row r="37" spans="1:13" x14ac:dyDescent="0.2">
      <c r="A37" s="65"/>
      <c r="B37" s="65"/>
      <c r="C37" s="239"/>
      <c r="D37" s="239"/>
      <c r="E37" s="239"/>
      <c r="F37" s="239"/>
      <c r="G37" s="239"/>
      <c r="H37" s="83"/>
      <c r="I37" s="47"/>
      <c r="J37" s="65"/>
      <c r="K37" s="49"/>
      <c r="L37" s="47"/>
      <c r="M37" s="196"/>
    </row>
    <row r="38" spans="1:13" ht="13.5" thickBot="1" x14ac:dyDescent="0.25">
      <c r="A38" s="182"/>
      <c r="B38" s="182"/>
      <c r="C38" s="180" t="s">
        <v>3</v>
      </c>
      <c r="D38" s="181">
        <v>7</v>
      </c>
      <c r="E38" s="182"/>
      <c r="F38" s="182"/>
      <c r="G38" s="182"/>
      <c r="H38" s="183"/>
      <c r="I38" s="184">
        <v>0</v>
      </c>
      <c r="J38" s="182"/>
      <c r="K38" s="185"/>
      <c r="L38" s="184">
        <f>D38*I38</f>
        <v>0</v>
      </c>
      <c r="M38" s="217"/>
    </row>
    <row r="39" spans="1:13" ht="13.5" thickTop="1" x14ac:dyDescent="0.2">
      <c r="C39" s="14"/>
      <c r="D39" s="46"/>
      <c r="H39" s="34"/>
      <c r="K39" s="39"/>
      <c r="M39" s="214"/>
    </row>
    <row r="40" spans="1:13" x14ac:dyDescent="0.2">
      <c r="A40" s="187">
        <v>7</v>
      </c>
      <c r="B40" s="191" t="s">
        <v>48</v>
      </c>
      <c r="C40" s="242" t="s">
        <v>59</v>
      </c>
      <c r="D40" s="238"/>
      <c r="E40" s="238"/>
      <c r="F40" s="238"/>
      <c r="G40" s="238"/>
      <c r="H40" s="189"/>
      <c r="I40" s="190"/>
      <c r="J40" s="191"/>
      <c r="K40" s="194"/>
      <c r="L40" s="190"/>
      <c r="M40" s="218"/>
    </row>
    <row r="41" spans="1:13" x14ac:dyDescent="0.2">
      <c r="A41" s="65"/>
      <c r="B41" s="65"/>
      <c r="C41" s="239"/>
      <c r="D41" s="239"/>
      <c r="E41" s="239"/>
      <c r="F41" s="239"/>
      <c r="G41" s="239"/>
      <c r="H41" s="83"/>
      <c r="I41" s="47"/>
      <c r="J41" s="65"/>
      <c r="K41" s="49"/>
      <c r="L41" s="47"/>
      <c r="M41" s="196"/>
    </row>
    <row r="42" spans="1:13" ht="13.5" thickBot="1" x14ac:dyDescent="0.25">
      <c r="A42" s="182"/>
      <c r="B42" s="182"/>
      <c r="C42" s="180" t="s">
        <v>3</v>
      </c>
      <c r="D42" s="181">
        <v>4</v>
      </c>
      <c r="E42" s="182"/>
      <c r="F42" s="182"/>
      <c r="G42" s="182"/>
      <c r="H42" s="183"/>
      <c r="I42" s="184">
        <v>0</v>
      </c>
      <c r="J42" s="182"/>
      <c r="K42" s="185"/>
      <c r="L42" s="184">
        <f>D42*I42</f>
        <v>0</v>
      </c>
      <c r="M42" s="217"/>
    </row>
    <row r="43" spans="1:13" ht="13.5" thickTop="1" x14ac:dyDescent="0.2">
      <c r="C43" s="14"/>
      <c r="D43" s="46"/>
      <c r="H43" s="34"/>
      <c r="K43" s="39"/>
      <c r="M43" s="214"/>
    </row>
    <row r="44" spans="1:13" x14ac:dyDescent="0.2">
      <c r="C44" s="14"/>
      <c r="D44" s="46"/>
      <c r="H44" s="34"/>
      <c r="K44" s="39"/>
      <c r="M44" s="214"/>
    </row>
    <row r="45" spans="1:13" ht="16.5" thickBot="1" x14ac:dyDescent="0.3">
      <c r="A45" s="125"/>
      <c r="B45" s="125"/>
      <c r="C45" s="126" t="s">
        <v>31</v>
      </c>
      <c r="D45" s="127"/>
      <c r="E45" s="125"/>
      <c r="F45" s="125"/>
      <c r="G45" s="125"/>
      <c r="H45" s="128"/>
      <c r="I45" s="129"/>
      <c r="J45" s="125"/>
      <c r="K45" s="130">
        <f>SUM(K5:K44)</f>
        <v>1277500</v>
      </c>
      <c r="L45" s="130">
        <f>SUM(L7:L44)</f>
        <v>0</v>
      </c>
      <c r="M45" s="125" t="s">
        <v>29</v>
      </c>
    </row>
    <row r="46" spans="1:13" ht="13.5" thickTop="1" x14ac:dyDescent="0.2"/>
  </sheetData>
  <mergeCells count="8">
    <mergeCell ref="C5:G6"/>
    <mergeCell ref="C14:G16"/>
    <mergeCell ref="C9:G10"/>
    <mergeCell ref="C36:G37"/>
    <mergeCell ref="C40:G41"/>
    <mergeCell ref="C19:G22"/>
    <mergeCell ref="C25:G29"/>
    <mergeCell ref="C32:G33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86" orientation="portrait" horizontalDpi="360" verticalDpi="360" r:id="rId1"/>
  <headerFooter alignWithMargins="0">
    <oddFooter>&amp;L&amp;K00-033PS-Prostor d.o.o.&amp;CStran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REKAP.</vt:lpstr>
      <vt:lpstr>I PDD</vt:lpstr>
      <vt:lpstr>II ZEM.DELA</vt:lpstr>
      <vt:lpstr>III VOZ.KON.</vt:lpstr>
      <vt:lpstr>IV ODVODNJAVANJE</vt:lpstr>
      <vt:lpstr>V. OBRTNIŠKA DELA</vt:lpstr>
      <vt:lpstr>VI OPREMA</vt:lpstr>
      <vt:lpstr>'I PDD'!Print_Area</vt:lpstr>
      <vt:lpstr>'II ZEM.DELA'!Print_Area</vt:lpstr>
      <vt:lpstr>'III VOZ.KON.'!Print_Area</vt:lpstr>
      <vt:lpstr>'IV ODVODNJAVANJE'!Print_Area</vt:lpstr>
      <vt:lpstr>REKAP.!Print_Area</vt:lpstr>
      <vt:lpstr>'V. OBRTNIŠKA DELA'!Print_Area</vt:lpstr>
      <vt:lpstr>'VI OPREMA'!Print_Area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Debora Kokot</cp:lastModifiedBy>
  <cp:lastPrinted>2018-04-04T10:29:11Z</cp:lastPrinted>
  <dcterms:created xsi:type="dcterms:W3CDTF">1999-06-12T11:12:08Z</dcterms:created>
  <dcterms:modified xsi:type="dcterms:W3CDTF">2019-07-03T14:08:46Z</dcterms:modified>
</cp:coreProperties>
</file>