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9032" windowHeight="11508"/>
  </bookViews>
  <sheets>
    <sheet name="nasl" sheetId="1" r:id="rId1"/>
    <sheet name="REK" sheetId="2" r:id="rId2"/>
    <sheet name="prD" sheetId="3" r:id="rId3"/>
    <sheet name="zgU" sheetId="5" r:id="rId4"/>
  </sheets>
  <definedNames>
    <definedName name="_xlnm.Print_Area" localSheetId="0">nasl!$A$1:$I$37</definedName>
    <definedName name="_xlnm.Print_Area" localSheetId="2">prD!$A$1:$G$30</definedName>
    <definedName name="_xlnm.Print_Area" localSheetId="1">REK!$A$1:$D$23</definedName>
    <definedName name="_xlnm.Print_Area" localSheetId="3">zgU!$A$4:$G$35</definedName>
  </definedNames>
  <calcPr calcId="145621" calcMode="manual"/>
</workbook>
</file>

<file path=xl/calcChain.xml><?xml version="1.0" encoding="utf-8"?>
<calcChain xmlns="http://schemas.openxmlformats.org/spreadsheetml/2006/main">
  <c r="E31" i="5" l="1"/>
  <c r="D31" i="5"/>
  <c r="D23" i="5" l="1"/>
  <c r="D7" i="5"/>
  <c r="D21" i="5" l="1"/>
  <c r="D15" i="3"/>
  <c r="D17" i="3" l="1"/>
  <c r="D13" i="3"/>
  <c r="D11" i="3"/>
  <c r="E25" i="5"/>
  <c r="E23" i="3" l="1"/>
  <c r="E23" i="5" l="1"/>
  <c r="E27" i="5"/>
  <c r="D27" i="5"/>
  <c r="E21" i="5" l="1"/>
  <c r="D9" i="5"/>
  <c r="E19" i="3"/>
  <c r="D19" i="3"/>
  <c r="D11" i="5"/>
  <c r="D15" i="5" s="1"/>
  <c r="E17" i="3"/>
  <c r="E11" i="3"/>
  <c r="E15" i="3"/>
  <c r="D17" i="5" l="1"/>
  <c r="D19" i="5" s="1"/>
  <c r="E13" i="3"/>
  <c r="D13" i="5"/>
  <c r="E13" i="5" s="1"/>
  <c r="E9" i="5"/>
  <c r="E7" i="5"/>
  <c r="E17" i="5" l="1"/>
  <c r="E19" i="5" l="1"/>
  <c r="E15" i="5"/>
  <c r="E11" i="5"/>
  <c r="E9" i="3" l="1"/>
  <c r="E7" i="3" l="1"/>
  <c r="A9" i="3" l="1"/>
  <c r="A13" i="3" s="1"/>
</calcChain>
</file>

<file path=xl/sharedStrings.xml><?xml version="1.0" encoding="utf-8"?>
<sst xmlns="http://schemas.openxmlformats.org/spreadsheetml/2006/main" count="105" uniqueCount="69">
  <si>
    <t>A</t>
  </si>
  <si>
    <t>B</t>
  </si>
  <si>
    <t>C</t>
  </si>
  <si>
    <t>skupaj :</t>
  </si>
  <si>
    <t>DDV 22 %</t>
  </si>
  <si>
    <t>SKUPAJ Z DDV :</t>
  </si>
  <si>
    <t>€</t>
  </si>
  <si>
    <t>6000 KOPER</t>
  </si>
  <si>
    <t>investittor</t>
  </si>
  <si>
    <t xml:space="preserve">objekt </t>
  </si>
  <si>
    <t>del projekta</t>
  </si>
  <si>
    <t>POPIS DEL S PROJEKTANTSKIM</t>
  </si>
  <si>
    <t>PREDRAČUNOM</t>
  </si>
  <si>
    <t>faza projekta</t>
  </si>
  <si>
    <t xml:space="preserve">datum </t>
  </si>
  <si>
    <t xml:space="preserve">                      REKAPITULACIJA </t>
  </si>
  <si>
    <t>PRIPRAVLJALNA IN RUŠITVENA DELA</t>
  </si>
  <si>
    <t>post.</t>
  </si>
  <si>
    <t>opis del</t>
  </si>
  <si>
    <t>en.</t>
  </si>
  <si>
    <t>predizmere</t>
  </si>
  <si>
    <t>količina</t>
  </si>
  <si>
    <t>cena po</t>
  </si>
  <si>
    <t>cena</t>
  </si>
  <si>
    <t>mere</t>
  </si>
  <si>
    <t>enoti</t>
  </si>
  <si>
    <t>postavke</t>
  </si>
  <si>
    <t>m1</t>
  </si>
  <si>
    <t>kos</t>
  </si>
  <si>
    <t>m2</t>
  </si>
  <si>
    <t>m3</t>
  </si>
  <si>
    <t>POPIS DEL</t>
  </si>
  <si>
    <t xml:space="preserve">MESTNA OBČINA KOPER </t>
  </si>
  <si>
    <t>Verdijeva 10</t>
  </si>
  <si>
    <t>OBNOVA ZGORNJEGA USTROJA CESTE</t>
  </si>
  <si>
    <t>Čiščenje podlage in pobrizg z bitumensko emulzijo 0,40 kg/m2. v ceni so zajeta vsa dodatna in zaščitna dela.</t>
  </si>
  <si>
    <t>NEPREDVIDENA DELA</t>
  </si>
  <si>
    <t>m</t>
  </si>
  <si>
    <t>Odvoz  izkopanega materiala na srednjo transportno razdaljo do 15 km in predaja pooblaščenemu prevzemniku. Kubatura v raščenem stanju. V ceni so upoštevani vsi stroški deponiranja materiala ter vsa dodatna in zaščitna dela.</t>
  </si>
  <si>
    <t>SKUPAJ IZVEDBA:</t>
  </si>
  <si>
    <t>Ročno - strojno čiščenje nanosov v obstoječih prepustih B.C. premera 40-60 cm, dolžine 10-15m, z nalaganjem izkopanega maeriala na kamion, odvoz na rezdalju do 15 km in predaja pooblaščenemu prevzemniku. Kubatura v raščenem stanju. V ceni so upoštevani vsi stroški deponiranja ter vsa dodatne in zaščitna dela.</t>
  </si>
  <si>
    <t>kom</t>
  </si>
  <si>
    <t>Dodatek za izvedbo asfaltne mulde širine 0,50m, globine 0,05m.</t>
  </si>
  <si>
    <t>Rezkanje asfalta v debelini do 3cm in odvoz rezkanca na razdalji do 15km.</t>
  </si>
  <si>
    <t>Odgovorni projektant</t>
  </si>
  <si>
    <t>Rok Velišček</t>
  </si>
  <si>
    <t>Dobava in vgradnja plastičnih obcestnih smernikov z odsevniki.</t>
  </si>
  <si>
    <t>Dvig obstoječih LTŽ pokrovov revizijskih jaškov in rešetk na novo višino nivelete asfalta. V ceni je zajeta nabava na mesto vgradnje in vgradnja vseh potrebnih materialov ter vsa dodatna in zaščitna dela potrebna za izvedbo nadvišanja.</t>
  </si>
  <si>
    <t>Dobava in postavitev linijske kanalete z rešetko š=20cm nosilnosti C 250kN, dolžine 5m, vključno z materialom in montažo potrebnim na navezavo na obstoječo meterono kanalizacijo na razdalji 10m.</t>
  </si>
  <si>
    <r>
      <t xml:space="preserve">Izdelava geodetske meritve za potrebe izvedbe gradbenih del ter zavarovanje osi trase </t>
    </r>
    <r>
      <rPr>
        <sz val="10"/>
        <rFont val="Arial Baltic"/>
        <charset val="238"/>
      </rPr>
      <t>v hribovitem terenu, vključno z zakoličbo vseh obstoječih komunalnih naprav, ki se nahajajo na trasi</t>
    </r>
    <r>
      <rPr>
        <sz val="10"/>
        <rFont val="Arial Baltic"/>
        <family val="2"/>
        <charset val="186"/>
      </rPr>
      <t>. V ceni so zajeta vsa dodatna in zaščitna dela.</t>
    </r>
  </si>
  <si>
    <t>Postavljavljanje in zavarovanje prečnih profilov. V ceni so zajeta vsa dodatna in zaščitna dela.</t>
  </si>
  <si>
    <t>Rezanje asfaltne plasti s talno diamantno žago, debeline do 10 cm ter premaz stika z bitumensko pasto pri ponovnem asfaltiranju. V  ceni je zajeta označitev vzporednih in pravokotnih linij na os cestišča ter vsa dodatna in zaščitna dela.</t>
  </si>
  <si>
    <t>Strojno rušenje obstoječega asfalta debeline do 11 cm, drobljenje materiala ter ponovna vgradnja v nevezano nosilno plast ceste. V ceni so zajeta vsa dodatna in zaščitna dela. Ocena, obračun po dejansko izvedenih delih.</t>
  </si>
  <si>
    <t>Strojno rušenje obstoječe betonske bankine debeline do 15 cm, drobljenje materiala ter ponovna vgradnja v nevazano nosilno plast ceste. V ceni so zajeta vsa dodatna in zaščitna dela. Ocena, obračun po dejansko izvedenih delih.</t>
  </si>
  <si>
    <t>Strojno čiščenje obstoječega zemeljskega obcestnega jarka  srednje širine dna 0.50m in globine 0.50m, s košnjo, poglabljanjem in planiranjem v terenu III. in IV ktg., z nalaganjem odvišnega materiala na kamion in odvozom na deponijo na razdaljo do 15,0 km, s predajo pooblaščenemu prevzemniku in plačilom takse za deponijo. V ceni so zajeta vsa dodatna in zaščitna dela. Obračun po dejansko izvedenih delih.</t>
  </si>
  <si>
    <t>Izdelava planuma naravnih temeljnih tal v težki zemljini. Strojno-ročno planiranje s točnostjo +-1cm, izvedba ustreznih prečnih naklonov  ter uvaljanje na predpisano stopnjo komprimacije. Planum mora dosegati modul min. Ev2= 45 MN/m2 (CBR 7%). V ceni so zajeti stroški izvedbe meritev zbitosti ter vsa dodatna in zaščitna dela.</t>
  </si>
  <si>
    <t>ALVEO Rok Velišček s.p.</t>
  </si>
  <si>
    <t>Kvedrova 16</t>
  </si>
  <si>
    <t>6000 Koper</t>
  </si>
  <si>
    <t>Izdelava nadvišanja/izravnave obstoječe betonske bankine iz betona C25/30, preseka 0,025m2/m, armirane z armaturno mrežo Q196, z zarezom dilatacij v rastru 5m.</t>
  </si>
  <si>
    <r>
      <t>Dobava na mesto vgradnje in izdelava nevezane nosilne plasti ceste debeline 35cm, z enakomerno zrnatim kamnitim apnenčastim tamponskim drobljencem 0/32mm, vgrajevanim v plasteh po 10 cm pri optimalni vlagi, z dobavo, razstiranjem in planiranjem do točnosti +/-1cm ter komprimacijo do zbitosti</t>
    </r>
    <r>
      <rPr>
        <sz val="10"/>
        <rFont val="Arial Baltic"/>
        <charset val="238"/>
      </rPr>
      <t xml:space="preserve"> EV2 &gt;=100 MPa; Evd&gt;=45MPa; Ev2/Ev1&lt;=2.2</t>
    </r>
    <r>
      <rPr>
        <sz val="10"/>
        <rFont val="Arial Baltic"/>
        <family val="2"/>
        <charset val="186"/>
      </rPr>
      <t xml:space="preserve">. Lastnosti in vgradnja vseh tamponskih plasti mora biti skladna s TSC 06.200:2003 (Nevezane nosilne in obrabne plasti.) Obračun v vgrajenem stanju. V ceni so zajete tudi meritve zbitosti z merilno krožno ploščo. </t>
    </r>
  </si>
  <si>
    <t>Izdelava obbetoniranja brežine in dna zemeljskega jarka  z betonom C25/30, preseka 0,15m2/m, armirane z armaturno mrežo Q226, z zarezom dilatacij v rastru 3m.</t>
  </si>
  <si>
    <t>Izdelavo betonske bankine iz betona C25/30, preseka 0,05m2/m (širina 0,50m, globina 0,10m), armirane z armaturno mrežo Q196, z zarezom dilatacij v rastru 5m.</t>
  </si>
  <si>
    <t>Dobava materiala na mesto vgradnje in izdelava obcestne bankine drobljenega asfalta oz. tamponske bankine min. širine 50 cm in min. debeline 10 cm. V ceni so zajeta vsa potrebna pripravljlna dela, izdelava planuma, nasip, razgrinjanje, planiranje, valjanje tampona ter vsa dodatna in zaščitna dela.</t>
  </si>
  <si>
    <t>SANACIJA POŠKODB NA CESTI</t>
  </si>
  <si>
    <t>V KAVALIČIH</t>
  </si>
  <si>
    <t>Dobava na mesto vgradnje in strojna izdelava nosilne plasti iz bitumenskega betona AC16 base, B 50/70 A3 v debelini 50 mm iz eruptivnega agregata. Lastnosti in vgradnja vseh asfaltnih plasti mora biti skladna s TSC 06.300/06.410:2009 (Smernice in tehnični pogoji za graditev asfaltnih zmesi.) V ceni je zajeta izdelava v projektiranih padcih in naklonih ter vsa dodatna in zaščitna dela.</t>
  </si>
  <si>
    <t>Dobava na mesto vgradnje in strojna izdelava obrabne plasti iz bitumenskega betona AC11 surf, B 50/70 A3 v debelini 50 mm iz eruptivnega agregata. Lastnosti in vgradnja vseh asfaltnih plasti mora biti skladna s TSC 06.300/06.410:2009 (Smernice in tehnični pogoji za graditev asfaltnih zmesi.) V ceni je zajeta izdelava v projektiranih padcih in naklonih ter vsa dodatna in zaščitna dela.</t>
  </si>
  <si>
    <t>Strojno-ročni izkop obstoječe slabo nosilne nevezane nosilne plasti vozišča, globine 35 cm v materialu III.ktg in IV.ktg  z direktnim nalaganjem materiala na kamion. V ceni so zajeta vsa dodatna in zaščitna dela. Obračun v raščenem stanju, po dejansko izvedenih delih.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</si>
</sst>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S_I_T_-;\-* #,##0.00\ _S_I_T_-;_-* &quot;-&quot;??\ _S_I_T_-;_-@_-"/>
    <numFmt numFmtId="165" formatCode="#,##0.00_ ;\-#,##0.00\ "/>
    <numFmt numFmtId="166" formatCode="#,##0.00&quot;       &quot;;&quot;-&quot;#,##0.00&quot;       &quot;;&quot;-&quot;#&quot;       &quot;;@&quot; &quot;"/>
    <numFmt numFmtId="167" formatCode="\$#,##0\ ;\(\$#,##0\)"/>
    <numFmt numFmtId="168" formatCode="_-* #,##0.00\ _S_I_T_-;\-* #,##0.00\ _S_I_T_-;_-* \-??\ _S_I_T_-;_-@_-"/>
  </numFmts>
  <fonts count="8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Black"/>
      <family val="2"/>
    </font>
    <font>
      <b/>
      <sz val="10"/>
      <name val="Arial Black"/>
      <family val="2"/>
      <charset val="238"/>
    </font>
    <font>
      <sz val="12"/>
      <name val="Arial Black"/>
      <family val="2"/>
      <charset val="238"/>
    </font>
    <font>
      <sz val="12"/>
      <name val="Arial Narrow"/>
      <family val="2"/>
    </font>
    <font>
      <sz val="14"/>
      <name val="Arial Black"/>
      <family val="2"/>
    </font>
    <font>
      <b/>
      <sz val="12"/>
      <name val="Arial Black"/>
      <family val="2"/>
    </font>
    <font>
      <b/>
      <sz val="14"/>
      <name val="Arial Black"/>
      <family val="2"/>
      <charset val="238"/>
    </font>
    <font>
      <b/>
      <sz val="12"/>
      <name val="Arial CE"/>
      <charset val="238"/>
    </font>
    <font>
      <b/>
      <sz val="16"/>
      <name val="Arial Black"/>
      <family val="2"/>
    </font>
    <font>
      <b/>
      <sz val="18"/>
      <name val="Arial"/>
      <family val="2"/>
    </font>
    <font>
      <b/>
      <sz val="10"/>
      <name val="Arial"/>
      <family val="2"/>
      <charset val="238"/>
    </font>
    <font>
      <b/>
      <sz val="12"/>
      <name val="Arial Black"/>
      <family val="2"/>
      <charset val="238"/>
    </font>
    <font>
      <sz val="10"/>
      <name val="Arial Black"/>
      <family val="2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sz val="12"/>
      <name val="Arial CE"/>
      <family val="2"/>
      <charset val="238"/>
    </font>
    <font>
      <b/>
      <i/>
      <sz val="14"/>
      <name val="Arial"/>
      <family val="2"/>
    </font>
    <font>
      <b/>
      <i/>
      <sz val="12"/>
      <name val="Arial Black"/>
      <family val="2"/>
      <charset val="238"/>
    </font>
    <font>
      <i/>
      <sz val="10"/>
      <name val="Arial CE"/>
      <charset val="238"/>
    </font>
    <font>
      <b/>
      <i/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u/>
      <sz val="14"/>
      <name val="Arial Narrow"/>
      <family val="2"/>
      <charset val="238"/>
    </font>
    <font>
      <b/>
      <sz val="14"/>
      <name val="Arial Narrow"/>
      <family val="2"/>
    </font>
    <font>
      <b/>
      <u/>
      <sz val="12"/>
      <name val="Arial Narrow"/>
      <family val="2"/>
      <charset val="238"/>
    </font>
    <font>
      <b/>
      <i/>
      <sz val="14"/>
      <name val="Arial Narrow"/>
      <family val="2"/>
      <charset val="238"/>
    </font>
    <font>
      <b/>
      <sz val="16"/>
      <name val="Arial Narrow"/>
      <family val="2"/>
    </font>
    <font>
      <b/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 Baltic"/>
      <family val="2"/>
      <charset val="186"/>
    </font>
    <font>
      <sz val="10"/>
      <name val="Arial"/>
      <family val="2"/>
    </font>
    <font>
      <b/>
      <sz val="10"/>
      <name val="Arial Baltic"/>
      <family val="2"/>
      <charset val="186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name val="Arial Black"/>
      <family val="2"/>
      <charset val="238"/>
    </font>
    <font>
      <b/>
      <u/>
      <sz val="10"/>
      <name val="Arial CE"/>
      <charset val="238"/>
    </font>
    <font>
      <sz val="10"/>
      <color indexed="8"/>
      <name val="Arial"/>
      <family val="2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CE"/>
      <charset val="238"/>
    </font>
    <font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sz val="12"/>
      <color theme="1"/>
      <name val="Cambria"/>
      <family val="1"/>
      <charset val="238"/>
      <scheme val="major"/>
    </font>
    <font>
      <sz val="10"/>
      <color theme="1"/>
      <name val="Courier New"/>
      <family val="3"/>
      <charset val="238"/>
    </font>
    <font>
      <sz val="11"/>
      <color indexed="8"/>
      <name val="Calibri"/>
      <family val="2"/>
      <charset val="238"/>
    </font>
    <font>
      <u/>
      <sz val="10"/>
      <color theme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rgb="FFFF0000"/>
      <name val="Arial Baltic"/>
      <family val="2"/>
      <charset val="186"/>
    </font>
    <font>
      <sz val="10"/>
      <name val="Arial Baltic"/>
      <charset val="238"/>
    </font>
    <font>
      <sz val="10"/>
      <name val="Arial Baltic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38">
    <xf numFmtId="0" fontId="0" fillId="0" borderId="0"/>
    <xf numFmtId="164" fontId="1" fillId="0" borderId="0" applyFont="0" applyFill="0" applyBorder="0" applyAlignment="0" applyProtection="0"/>
    <xf numFmtId="0" fontId="47" fillId="0" borderId="0"/>
    <xf numFmtId="0" fontId="51" fillId="0" borderId="0"/>
    <xf numFmtId="166" fontId="52" fillId="0" borderId="0"/>
    <xf numFmtId="0" fontId="41" fillId="0" borderId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63" fillId="12" borderId="0" applyNumberFormat="0" applyBorder="0" applyAlignment="0" applyProtection="0"/>
    <xf numFmtId="0" fontId="66" fillId="13" borderId="5" applyNumberFormat="0" applyAlignment="0" applyProtection="0"/>
    <xf numFmtId="0" fontId="61" fillId="14" borderId="6" applyNumberFormat="0" applyAlignment="0" applyProtection="0"/>
    <xf numFmtId="164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" fontId="41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64" fillId="4" borderId="5" applyNumberFormat="0" applyAlignment="0" applyProtection="0"/>
    <xf numFmtId="0" fontId="58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57" fillId="4" borderId="0" applyNumberFormat="0" applyBorder="0" applyAlignment="0" applyProtection="0"/>
    <xf numFmtId="0" fontId="36" fillId="2" borderId="14" applyNumberFormat="0" applyFont="0" applyAlignment="0" applyProtection="0"/>
    <xf numFmtId="0" fontId="41" fillId="2" borderId="14" applyNumberFormat="0" applyFont="0" applyAlignment="0" applyProtection="0"/>
    <xf numFmtId="9" fontId="4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3" fillId="15" borderId="0" applyNumberFormat="0" applyBorder="0" applyAlignment="0" applyProtection="0"/>
    <xf numFmtId="0" fontId="53" fillId="11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0" borderId="0" applyNumberFormat="0" applyBorder="0" applyAlignment="0" applyProtection="0"/>
    <xf numFmtId="0" fontId="53" fillId="6" borderId="0" applyNumberFormat="0" applyBorder="0" applyAlignment="0" applyProtection="0"/>
    <xf numFmtId="0" fontId="60" fillId="0" borderId="15" applyNumberFormat="0" applyFill="0" applyAlignment="0" applyProtection="0"/>
    <xf numFmtId="0" fontId="61" fillId="14" borderId="6" applyNumberFormat="0" applyAlignment="0" applyProtection="0"/>
    <xf numFmtId="0" fontId="62" fillId="18" borderId="5" applyNumberFormat="0" applyAlignment="0" applyProtection="0"/>
    <xf numFmtId="0" fontId="63" fillId="5" borderId="0" applyNumberFormat="0" applyBorder="0" applyAlignment="0" applyProtection="0"/>
    <xf numFmtId="0" fontId="65" fillId="0" borderId="16" applyNumberFormat="0" applyFill="0" applyAlignment="0" applyProtection="0"/>
    <xf numFmtId="0" fontId="64" fillId="3" borderId="5" applyNumberFormat="0" applyAlignment="0" applyProtection="0"/>
    <xf numFmtId="0" fontId="65" fillId="0" borderId="17" applyNumberFormat="0" applyFill="0" applyAlignment="0" applyProtection="0"/>
    <xf numFmtId="0" fontId="41" fillId="0" borderId="0"/>
    <xf numFmtId="0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4" fontId="1" fillId="0" borderId="0" applyFont="0" applyFill="0" applyBorder="0" applyAlignment="0" applyProtection="0"/>
    <xf numFmtId="0" fontId="71" fillId="0" borderId="0"/>
    <xf numFmtId="165" fontId="72" fillId="0" borderId="0"/>
    <xf numFmtId="0" fontId="72" fillId="0" borderId="0"/>
    <xf numFmtId="0" fontId="41" fillId="0" borderId="0"/>
    <xf numFmtId="164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36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36" fillId="0" borderId="0"/>
    <xf numFmtId="164" fontId="73" fillId="0" borderId="0" applyFont="0" applyFill="0" applyBorder="0" applyAlignment="0" applyProtection="0"/>
    <xf numFmtId="0" fontId="36" fillId="0" borderId="0"/>
    <xf numFmtId="0" fontId="1" fillId="0" borderId="0"/>
    <xf numFmtId="9" fontId="7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0" fontId="73" fillId="19" borderId="0" applyNumberFormat="0" applyBorder="0" applyAlignment="0" applyProtection="0"/>
    <xf numFmtId="0" fontId="73" fillId="5" borderId="0" applyNumberFormat="0" applyBorder="0" applyAlignment="0" applyProtection="0"/>
    <xf numFmtId="0" fontId="73" fillId="20" borderId="0" applyNumberFormat="0" applyBorder="0" applyAlignment="0" applyProtection="0"/>
    <xf numFmtId="0" fontId="73" fillId="12" borderId="0" applyNumberFormat="0" applyBorder="0" applyAlignment="0" applyProtection="0"/>
    <xf numFmtId="0" fontId="73" fillId="21" borderId="0" applyNumberFormat="0" applyBorder="0" applyAlignment="0" applyProtection="0"/>
    <xf numFmtId="0" fontId="73" fillId="3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12" borderId="0" applyNumberFormat="0" applyBorder="0" applyAlignment="0" applyProtection="0"/>
    <xf numFmtId="0" fontId="73" fillId="22" borderId="0" applyNumberFormat="0" applyBorder="0" applyAlignment="0" applyProtection="0"/>
    <xf numFmtId="0" fontId="73" fillId="7" borderId="0" applyNumberFormat="0" applyBorder="0" applyAlignment="0" applyProtection="0"/>
    <xf numFmtId="0" fontId="53" fillId="25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17" borderId="0" applyNumberFormat="0" applyBorder="0" applyAlignment="0" applyProtection="0"/>
    <xf numFmtId="0" fontId="53" fillId="10" borderId="0" applyNumberFormat="0" applyBorder="0" applyAlignment="0" applyProtection="0"/>
    <xf numFmtId="0" fontId="53" fillId="26" borderId="0" applyNumberFormat="0" applyBorder="0" applyAlignment="0" applyProtection="0"/>
    <xf numFmtId="0" fontId="75" fillId="20" borderId="0" applyNumberFormat="0" applyBorder="0" applyAlignment="0" applyProtection="0"/>
    <xf numFmtId="0" fontId="76" fillId="18" borderId="18" applyNumberFormat="0" applyAlignment="0" applyProtection="0"/>
    <xf numFmtId="0" fontId="7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64" fontId="41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8" fontId="35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71" fillId="0" borderId="0"/>
    <xf numFmtId="0" fontId="35" fillId="0" borderId="0"/>
    <xf numFmtId="9" fontId="3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3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1" fillId="0" borderId="0"/>
  </cellStyleXfs>
  <cellXfs count="18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5" fillId="0" borderId="0" xfId="0" applyFont="1"/>
    <xf numFmtId="0" fontId="9" fillId="0" borderId="0" xfId="0" applyFont="1" applyAlignment="1">
      <alignment horizontal="center"/>
    </xf>
    <xf numFmtId="4" fontId="4" fillId="0" borderId="0" xfId="1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1" fillId="0" borderId="0" xfId="1" applyNumberFormat="1" applyFont="1" applyAlignment="1">
      <alignment vertical="center"/>
    </xf>
    <xf numFmtId="0" fontId="12" fillId="0" borderId="0" xfId="0" applyFont="1" applyAlignment="1">
      <alignment vertical="top" wrapText="1"/>
    </xf>
    <xf numFmtId="4" fontId="12" fillId="0" borderId="0" xfId="1" applyNumberFormat="1" applyFont="1"/>
    <xf numFmtId="0" fontId="12" fillId="0" borderId="0" xfId="0" applyFont="1" applyAlignment="1">
      <alignment vertical="center" wrapText="1"/>
    </xf>
    <xf numFmtId="4" fontId="12" fillId="0" borderId="0" xfId="1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" fontId="15" fillId="0" borderId="0" xfId="1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2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/>
    </xf>
    <xf numFmtId="0" fontId="24" fillId="0" borderId="0" xfId="0" applyFont="1"/>
    <xf numFmtId="0" fontId="22" fillId="0" borderId="0" xfId="0" applyFont="1" applyBorder="1" applyAlignment="1">
      <alignment horizontal="center" vertical="top" wrapText="1"/>
    </xf>
    <xf numFmtId="4" fontId="25" fillId="0" borderId="0" xfId="1" applyNumberFormat="1" applyFont="1" applyBorder="1"/>
    <xf numFmtId="4" fontId="23" fillId="0" borderId="0" xfId="1" applyNumberFormat="1" applyFont="1" applyBorder="1" applyAlignment="1">
      <alignment horizontal="right" vertical="center"/>
    </xf>
    <xf numFmtId="17" fontId="17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9" fillId="0" borderId="0" xfId="0" applyFont="1"/>
    <xf numFmtId="0" fontId="28" fillId="0" borderId="0" xfId="0" applyFont="1"/>
    <xf numFmtId="0" fontId="31" fillId="0" borderId="0" xfId="0" applyFont="1" applyAlignment="1">
      <alignment horizontal="left" vertical="center"/>
    </xf>
    <xf numFmtId="0" fontId="31" fillId="0" borderId="0" xfId="0" applyFont="1"/>
    <xf numFmtId="17" fontId="5" fillId="0" borderId="0" xfId="0" applyNumberFormat="1" applyFont="1" applyAlignment="1">
      <alignment horizontal="left" vertical="center"/>
    </xf>
    <xf numFmtId="17" fontId="32" fillId="0" borderId="0" xfId="0" applyNumberFormat="1" applyFont="1" applyAlignment="1">
      <alignment horizontal="left" vertical="center"/>
    </xf>
    <xf numFmtId="17" fontId="5" fillId="0" borderId="0" xfId="0" applyNumberFormat="1" applyFont="1" applyAlignment="1">
      <alignment horizontal="center"/>
    </xf>
    <xf numFmtId="17" fontId="26" fillId="0" borderId="0" xfId="0" applyNumberFormat="1" applyFont="1" applyAlignment="1">
      <alignment horizontal="center"/>
    </xf>
    <xf numFmtId="17" fontId="5" fillId="0" borderId="0" xfId="0" applyNumberFormat="1" applyFont="1"/>
    <xf numFmtId="0" fontId="33" fillId="0" borderId="0" xfId="0" applyFont="1" applyAlignment="1">
      <alignment horizontal="left" vertical="center"/>
    </xf>
    <xf numFmtId="0" fontId="34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left" wrapText="1"/>
    </xf>
    <xf numFmtId="4" fontId="41" fillId="0" borderId="0" xfId="0" applyNumberFormat="1" applyFont="1" applyFill="1" applyBorder="1" applyAlignment="1">
      <alignment horizontal="right"/>
    </xf>
    <xf numFmtId="4" fontId="42" fillId="0" borderId="0" xfId="1" applyNumberFormat="1" applyFont="1" applyAlignment="1">
      <alignment horizontal="right" vertical="center"/>
    </xf>
    <xf numFmtId="10" fontId="12" fillId="0" borderId="0" xfId="1" applyNumberFormat="1" applyFont="1" applyAlignment="1">
      <alignment horizontal="center" vertical="center"/>
    </xf>
    <xf numFmtId="0" fontId="43" fillId="0" borderId="0" xfId="0" applyFont="1" applyAlignment="1">
      <alignment vertical="top" wrapText="1"/>
    </xf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" fontId="3" fillId="0" borderId="0" xfId="0" applyNumberFormat="1" applyFont="1" applyAlignment="1">
      <alignment horizontal="right"/>
    </xf>
    <xf numFmtId="4" fontId="13" fillId="0" borderId="1" xfId="1" applyNumberFormat="1" applyFont="1" applyBorder="1" applyAlignment="1">
      <alignment horizontal="right" vertical="center"/>
    </xf>
    <xf numFmtId="4" fontId="41" fillId="0" borderId="0" xfId="0" applyNumberFormat="1" applyFont="1" applyAlignment="1">
      <alignment vertical="center"/>
    </xf>
    <xf numFmtId="4" fontId="13" fillId="0" borderId="0" xfId="1" applyNumberFormat="1" applyFont="1" applyBorder="1" applyAlignment="1">
      <alignment horizontal="right" vertical="center"/>
    </xf>
    <xf numFmtId="4" fontId="45" fillId="0" borderId="0" xfId="1" applyNumberFormat="1" applyFont="1" applyAlignment="1">
      <alignment horizontal="right" vertical="center"/>
    </xf>
    <xf numFmtId="4" fontId="23" fillId="0" borderId="2" xfId="1" applyNumberFormat="1" applyFont="1" applyBorder="1" applyAlignment="1">
      <alignment horizontal="right" vertical="center"/>
    </xf>
    <xf numFmtId="4" fontId="41" fillId="0" borderId="0" xfId="0" applyNumberFormat="1" applyFont="1"/>
    <xf numFmtId="0" fontId="17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9" fontId="41" fillId="0" borderId="0" xfId="0" applyNumberFormat="1" applyFont="1" applyFill="1" applyBorder="1" applyAlignment="1">
      <alignment horizontal="left" vertical="top" wrapText="1"/>
    </xf>
    <xf numFmtId="0" fontId="41" fillId="0" borderId="0" xfId="0" applyNumberFormat="1" applyFont="1" applyFill="1" applyBorder="1" applyAlignment="1">
      <alignment horizontal="left" wrapText="1"/>
    </xf>
    <xf numFmtId="0" fontId="34" fillId="0" borderId="0" xfId="0" applyFont="1" applyFill="1" applyAlignment="1">
      <alignment horizontal="center" vertical="top"/>
    </xf>
    <xf numFmtId="0" fontId="35" fillId="0" borderId="0" xfId="0" applyFont="1" applyFill="1" applyAlignment="1">
      <alignment horizontal="center"/>
    </xf>
    <xf numFmtId="0" fontId="34" fillId="0" borderId="0" xfId="0" applyNumberFormat="1" applyFont="1" applyFill="1" applyAlignment="1">
      <alignment horizontal="center"/>
    </xf>
    <xf numFmtId="4" fontId="35" fillId="0" borderId="0" xfId="0" applyNumberFormat="1" applyFont="1" applyFill="1" applyAlignment="1">
      <alignment horizontal="right"/>
    </xf>
    <xf numFmtId="4" fontId="35" fillId="0" borderId="0" xfId="0" applyNumberFormat="1" applyFont="1" applyFill="1" applyAlignment="1">
      <alignment horizontal="center"/>
    </xf>
    <xf numFmtId="4" fontId="34" fillId="0" borderId="0" xfId="0" applyNumberFormat="1" applyFont="1" applyFill="1" applyAlignment="1">
      <alignment horizontal="center"/>
    </xf>
    <xf numFmtId="0" fontId="36" fillId="0" borderId="0" xfId="0" applyFont="1" applyFill="1"/>
    <xf numFmtId="4" fontId="36" fillId="0" borderId="0" xfId="0" applyNumberFormat="1" applyFont="1" applyFill="1"/>
    <xf numFmtId="4" fontId="36" fillId="0" borderId="0" xfId="0" applyNumberFormat="1" applyFont="1" applyFill="1" applyAlignment="1">
      <alignment wrapText="1"/>
    </xf>
    <xf numFmtId="0" fontId="35" fillId="0" borderId="3" xfId="0" applyFont="1" applyFill="1" applyBorder="1" applyAlignment="1">
      <alignment horizontal="center" vertical="top"/>
    </xf>
    <xf numFmtId="0" fontId="35" fillId="0" borderId="3" xfId="0" applyFont="1" applyFill="1" applyBorder="1" applyAlignment="1">
      <alignment horizontal="center"/>
    </xf>
    <xf numFmtId="0" fontId="35" fillId="0" borderId="3" xfId="0" applyNumberFormat="1" applyFont="1" applyFill="1" applyBorder="1" applyAlignment="1">
      <alignment horizontal="center"/>
    </xf>
    <xf numFmtId="4" fontId="35" fillId="0" borderId="3" xfId="0" applyNumberFormat="1" applyFont="1" applyFill="1" applyBorder="1" applyAlignment="1">
      <alignment horizontal="center" vertical="center"/>
    </xf>
    <xf numFmtId="4" fontId="35" fillId="0" borderId="3" xfId="0" applyNumberFormat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 vertical="top"/>
    </xf>
    <xf numFmtId="0" fontId="35" fillId="0" borderId="4" xfId="0" applyFont="1" applyFill="1" applyBorder="1" applyAlignment="1">
      <alignment horizontal="center"/>
    </xf>
    <xf numFmtId="0" fontId="35" fillId="0" borderId="4" xfId="0" applyNumberFormat="1" applyFont="1" applyFill="1" applyBorder="1" applyAlignment="1">
      <alignment horizontal="center"/>
    </xf>
    <xf numFmtId="4" fontId="35" fillId="0" borderId="4" xfId="0" applyNumberFormat="1" applyFont="1" applyFill="1" applyBorder="1" applyAlignment="1">
      <alignment horizontal="right"/>
    </xf>
    <xf numFmtId="4" fontId="35" fillId="0" borderId="4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4" fillId="0" borderId="0" xfId="0" applyNumberFormat="1" applyFont="1" applyFill="1" applyAlignment="1">
      <alignment horizontal="left"/>
    </xf>
    <xf numFmtId="4" fontId="34" fillId="0" borderId="0" xfId="0" applyNumberFormat="1" applyFont="1" applyFill="1" applyAlignment="1">
      <alignment horizontal="right"/>
    </xf>
    <xf numFmtId="4" fontId="4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4" fontId="35" fillId="0" borderId="0" xfId="0" applyNumberFormat="1" applyFont="1" applyFill="1" applyBorder="1" applyAlignment="1">
      <alignment horizontal="right"/>
    </xf>
    <xf numFmtId="4" fontId="35" fillId="0" borderId="0" xfId="0" applyNumberFormat="1" applyFont="1" applyFill="1" applyAlignment="1">
      <alignment horizontal="right" wrapText="1"/>
    </xf>
    <xf numFmtId="4" fontId="35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2" fontId="41" fillId="0" borderId="0" xfId="0" applyNumberFormat="1" applyFont="1" applyFill="1" applyBorder="1" applyAlignment="1">
      <alignment horizontal="right"/>
    </xf>
    <xf numFmtId="4" fontId="34" fillId="0" borderId="0" xfId="1" applyNumberFormat="1" applyFont="1" applyFill="1" applyAlignment="1">
      <alignment horizontal="right"/>
    </xf>
    <xf numFmtId="4" fontId="35" fillId="0" borderId="0" xfId="0" applyNumberFormat="1" applyFont="1" applyFill="1" applyAlignment="1">
      <alignment horizontal="right" vertical="top" wrapText="1"/>
    </xf>
    <xf numFmtId="4" fontId="36" fillId="0" borderId="0" xfId="0" applyNumberFormat="1" applyFont="1" applyFill="1" applyAlignment="1">
      <alignment vertical="top" wrapText="1"/>
    </xf>
    <xf numFmtId="0" fontId="37" fillId="0" borderId="0" xfId="0" applyFont="1" applyFill="1" applyAlignment="1">
      <alignment horizontal="center" vertical="top"/>
    </xf>
    <xf numFmtId="0" fontId="38" fillId="0" borderId="0" xfId="0" applyNumberFormat="1" applyFont="1" applyFill="1" applyAlignment="1">
      <alignment horizontal="left" vertical="top" wrapText="1"/>
    </xf>
    <xf numFmtId="4" fontId="35" fillId="0" borderId="0" xfId="1" applyNumberFormat="1" applyFont="1" applyFill="1" applyAlignment="1">
      <alignment horizontal="right"/>
    </xf>
    <xf numFmtId="4" fontId="35" fillId="0" borderId="0" xfId="0" applyNumberFormat="1" applyFont="1" applyFill="1" applyAlignment="1">
      <alignment horizontal="left" wrapText="1"/>
    </xf>
    <xf numFmtId="0" fontId="35" fillId="0" borderId="0" xfId="0" applyNumberFormat="1" applyFont="1" applyFill="1" applyAlignment="1">
      <alignment horizontal="left" vertical="top" wrapText="1"/>
    </xf>
    <xf numFmtId="4" fontId="40" fillId="0" borderId="0" xfId="1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wrapText="1"/>
    </xf>
    <xf numFmtId="0" fontId="41" fillId="0" borderId="0" xfId="0" applyNumberFormat="1" applyFont="1" applyFill="1" applyAlignment="1">
      <alignment horizontal="left" vertical="top" wrapText="1"/>
    </xf>
    <xf numFmtId="4" fontId="36" fillId="0" borderId="0" xfId="0" applyNumberFormat="1" applyFont="1" applyFill="1" applyAlignment="1">
      <alignment horizontal="right"/>
    </xf>
    <xf numFmtId="4" fontId="36" fillId="0" borderId="0" xfId="0" applyNumberFormat="1" applyFont="1" applyFill="1" applyAlignment="1">
      <alignment horizontal="left" wrapText="1"/>
    </xf>
    <xf numFmtId="0" fontId="50" fillId="0" borderId="0" xfId="0" applyNumberFormat="1" applyFont="1" applyFill="1" applyAlignment="1">
      <alignment horizontal="left" vertical="top" wrapText="1"/>
    </xf>
    <xf numFmtId="4" fontId="48" fillId="0" borderId="0" xfId="0" applyNumberFormat="1" applyFont="1" applyFill="1" applyAlignment="1">
      <alignment horizontal="right" wrapText="1"/>
    </xf>
    <xf numFmtId="4" fontId="50" fillId="0" borderId="0" xfId="0" applyNumberFormat="1" applyFont="1" applyFill="1" applyBorder="1" applyAlignment="1">
      <alignment horizontal="right"/>
    </xf>
    <xf numFmtId="4" fontId="49" fillId="0" borderId="0" xfId="1" applyNumberFormat="1" applyFont="1" applyFill="1" applyAlignment="1">
      <alignment horizontal="right"/>
    </xf>
    <xf numFmtId="4" fontId="36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vertical="top" wrapText="1"/>
    </xf>
    <xf numFmtId="0" fontId="37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right"/>
    </xf>
    <xf numFmtId="4" fontId="12" fillId="0" borderId="0" xfId="1" applyNumberFormat="1" applyFont="1" applyFill="1" applyBorder="1" applyAlignment="1">
      <alignment horizontal="right" vertical="center" wrapText="1"/>
    </xf>
    <xf numFmtId="4" fontId="37" fillId="0" borderId="2" xfId="1" applyNumberFormat="1" applyFont="1" applyFill="1" applyBorder="1" applyAlignment="1">
      <alignment horizontal="center" vertical="center" wrapText="1"/>
    </xf>
    <xf numFmtId="4" fontId="37" fillId="0" borderId="2" xfId="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4" fontId="36" fillId="0" borderId="0" xfId="0" applyNumberFormat="1" applyFont="1" applyFill="1" applyAlignment="1">
      <alignment vertical="center"/>
    </xf>
    <xf numFmtId="4" fontId="36" fillId="0" borderId="0" xfId="0" applyNumberFormat="1" applyFont="1" applyFill="1" applyAlignment="1">
      <alignment vertical="center" wrapText="1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4" fontId="12" fillId="0" borderId="0" xfId="1" applyNumberFormat="1" applyFont="1" applyFill="1" applyBorder="1" applyAlignment="1">
      <alignment horizontal="right" wrapText="1"/>
    </xf>
    <xf numFmtId="4" fontId="37" fillId="0" borderId="0" xfId="1" applyNumberFormat="1" applyFont="1" applyFill="1" applyBorder="1" applyAlignment="1">
      <alignment horizontal="center" wrapText="1"/>
    </xf>
    <xf numFmtId="4" fontId="37" fillId="0" borderId="0" xfId="1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wrapText="1"/>
    </xf>
    <xf numFmtId="4" fontId="41" fillId="0" borderId="0" xfId="1" applyNumberFormat="1" applyFont="1" applyFill="1" applyAlignment="1">
      <alignment horizontal="right" wrapText="1"/>
    </xf>
    <xf numFmtId="4" fontId="39" fillId="0" borderId="0" xfId="1" applyNumberFormat="1" applyFont="1" applyFill="1" applyAlignment="1">
      <alignment horizontal="right" wrapText="1"/>
    </xf>
    <xf numFmtId="4" fontId="37" fillId="0" borderId="0" xfId="1" applyNumberFormat="1" applyFont="1" applyFill="1" applyAlignment="1">
      <alignment horizontal="right"/>
    </xf>
    <xf numFmtId="0" fontId="37" fillId="0" borderId="0" xfId="0" applyFont="1" applyFill="1" applyAlignment="1">
      <alignment horizontal="left" vertical="top"/>
    </xf>
    <xf numFmtId="0" fontId="35" fillId="0" borderId="0" xfId="0" applyFont="1" applyFill="1"/>
    <xf numFmtId="0" fontId="12" fillId="0" borderId="0" xfId="0" applyNumberFormat="1" applyFont="1" applyFill="1" applyAlignment="1">
      <alignment horizontal="left"/>
    </xf>
    <xf numFmtId="4" fontId="41" fillId="0" borderId="0" xfId="0" applyNumberFormat="1" applyFont="1" applyFill="1" applyAlignment="1">
      <alignment horizontal="right"/>
    </xf>
    <xf numFmtId="0" fontId="35" fillId="0" borderId="0" xfId="0" applyFont="1" applyFill="1" applyAlignment="1">
      <alignment vertical="top" wrapText="1"/>
    </xf>
    <xf numFmtId="0" fontId="79" fillId="0" borderId="0" xfId="0" applyFont="1" applyFill="1" applyBorder="1" applyAlignment="1">
      <alignment horizontal="left" vertical="top" wrapText="1"/>
    </xf>
    <xf numFmtId="1" fontId="41" fillId="0" borderId="0" xfId="0" applyNumberFormat="1" applyFont="1" applyFill="1" applyAlignment="1">
      <alignment horizontal="center" vertical="top" wrapText="1"/>
    </xf>
    <xf numFmtId="0" fontId="38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center" vertical="top"/>
    </xf>
    <xf numFmtId="4" fontId="46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4" fontId="12" fillId="0" borderId="0" xfId="0" applyNumberFormat="1" applyFont="1" applyFill="1" applyAlignment="1">
      <alignment horizontal="right"/>
    </xf>
    <xf numFmtId="1" fontId="50" fillId="0" borderId="0" xfId="0" applyNumberFormat="1" applyFont="1" applyFill="1" applyAlignment="1">
      <alignment horizontal="center" vertical="top" wrapText="1"/>
    </xf>
    <xf numFmtId="0" fontId="78" fillId="0" borderId="0" xfId="0" applyFont="1" applyFill="1" applyAlignment="1">
      <alignment horizontal="left" vertical="top" wrapText="1"/>
    </xf>
    <xf numFmtId="4" fontId="48" fillId="0" borderId="0" xfId="0" applyNumberFormat="1" applyFont="1" applyFill="1" applyAlignment="1">
      <alignment horizontal="right"/>
    </xf>
    <xf numFmtId="4" fontId="49" fillId="0" borderId="0" xfId="0" applyNumberFormat="1" applyFont="1" applyFill="1" applyAlignment="1">
      <alignment horizontal="right"/>
    </xf>
    <xf numFmtId="2" fontId="41" fillId="0" borderId="0" xfId="0" applyNumberFormat="1" applyFont="1" applyFill="1" applyBorder="1" applyAlignment="1">
      <alignment horizontal="right" wrapText="1"/>
    </xf>
    <xf numFmtId="165" fontId="34" fillId="0" borderId="0" xfId="1" applyNumberFormat="1" applyFont="1" applyFill="1" applyBorder="1" applyAlignment="1">
      <alignment horizontal="right"/>
    </xf>
    <xf numFmtId="4" fontId="35" fillId="0" borderId="0" xfId="0" applyNumberFormat="1" applyFont="1" applyFill="1" applyBorder="1" applyAlignment="1">
      <alignment horizontal="right" wrapText="1"/>
    </xf>
    <xf numFmtId="165" fontId="35" fillId="0" borderId="0" xfId="1" applyNumberFormat="1" applyFont="1" applyFill="1" applyAlignment="1">
      <alignment horizontal="right"/>
    </xf>
    <xf numFmtId="4" fontId="35" fillId="0" borderId="0" xfId="0" applyNumberFormat="1" applyFont="1" applyFill="1" applyAlignment="1">
      <alignment horizontal="center" wrapText="1"/>
    </xf>
    <xf numFmtId="4" fontId="35" fillId="0" borderId="0" xfId="0" applyNumberFormat="1" applyFont="1" applyFill="1" applyBorder="1" applyAlignment="1">
      <alignment horizontal="left" wrapText="1"/>
    </xf>
    <xf numFmtId="4" fontId="35" fillId="0" borderId="0" xfId="0" applyNumberFormat="1" applyFont="1" applyFill="1" applyAlignment="1">
      <alignment vertical="top" wrapText="1"/>
    </xf>
    <xf numFmtId="4" fontId="41" fillId="0" borderId="0" xfId="0" applyNumberFormat="1" applyFont="1" applyFill="1" applyAlignment="1">
      <alignment horizontal="right" wrapText="1"/>
    </xf>
    <xf numFmtId="4" fontId="80" fillId="0" borderId="0" xfId="1" applyNumberFormat="1" applyFont="1" applyFill="1" applyAlignment="1">
      <alignment horizontal="right" wrapText="1"/>
    </xf>
    <xf numFmtId="0" fontId="41" fillId="0" borderId="0" xfId="0" applyFont="1" applyFill="1" applyAlignment="1">
      <alignment wrapText="1"/>
    </xf>
    <xf numFmtId="0" fontId="80" fillId="0" borderId="0" xfId="0" applyFont="1" applyFill="1" applyAlignment="1">
      <alignment wrapText="1"/>
    </xf>
    <xf numFmtId="0" fontId="41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41" fillId="0" borderId="0" xfId="0" applyNumberFormat="1" applyFont="1" applyFill="1" applyAlignment="1">
      <alignment horizontal="left"/>
    </xf>
    <xf numFmtId="0" fontId="50" fillId="0" borderId="0" xfId="0" applyNumberFormat="1" applyFont="1" applyFill="1" applyAlignment="1">
      <alignment horizontal="left"/>
    </xf>
    <xf numFmtId="4" fontId="50" fillId="0" borderId="0" xfId="0" applyNumberFormat="1" applyFont="1" applyFill="1" applyAlignment="1">
      <alignment horizontal="right" wrapText="1"/>
    </xf>
    <xf numFmtId="4" fontId="80" fillId="0" borderId="0" xfId="0" applyNumberFormat="1" applyFont="1" applyFill="1" applyBorder="1" applyAlignment="1">
      <alignment horizontal="right" wrapText="1"/>
    </xf>
    <xf numFmtId="4" fontId="80" fillId="0" borderId="0" xfId="0" applyNumberFormat="1" applyFont="1" applyFill="1" applyBorder="1" applyAlignment="1">
      <alignment horizontal="left" wrapText="1"/>
    </xf>
    <xf numFmtId="4" fontId="38" fillId="0" borderId="0" xfId="0" applyNumberFormat="1" applyFont="1" applyFill="1" applyBorder="1" applyAlignment="1">
      <alignment horizontal="right" wrapText="1"/>
    </xf>
  </cellXfs>
  <cellStyles count="138">
    <cellStyle name="20 % – Poudarek1 2" xfId="77"/>
    <cellStyle name="20 % – Poudarek2 2" xfId="78"/>
    <cellStyle name="20 % – Poudarek3 2" xfId="79"/>
    <cellStyle name="20 % – Poudarek4 2" xfId="80"/>
    <cellStyle name="20 % – Poudarek5 2" xfId="81"/>
    <cellStyle name="20 % – Poudarek6 2" xfId="82"/>
    <cellStyle name="40 % – Poudarek1 2" xfId="83"/>
    <cellStyle name="40 % – Poudarek2 2" xfId="84"/>
    <cellStyle name="40 % – Poudarek3 2" xfId="85"/>
    <cellStyle name="40 % – Poudarek4 2" xfId="86"/>
    <cellStyle name="40 % – Poudarek5 2" xfId="87"/>
    <cellStyle name="40 % – Poudarek6 2" xfId="88"/>
    <cellStyle name="60 % – Poudarek1 2" xfId="89"/>
    <cellStyle name="60 % – Poudarek2 2" xfId="90"/>
    <cellStyle name="60 % – Poudarek3 2" xfId="91"/>
    <cellStyle name="60 % – Poudarek4 2" xfId="92"/>
    <cellStyle name="60 % – Poudarek5 2" xfId="93"/>
    <cellStyle name="60 % – Poudarek6 2" xfId="94"/>
    <cellStyle name="Accent1 2" xfId="6"/>
    <cellStyle name="Accent2 2" xfId="7"/>
    <cellStyle name="Accent3 2" xfId="8"/>
    <cellStyle name="Accent4 2" xfId="9"/>
    <cellStyle name="Accent5 2" xfId="10"/>
    <cellStyle name="Accent6 2" xfId="11"/>
    <cellStyle name="Bad 2" xfId="12"/>
    <cellStyle name="Calculation 2" xfId="13"/>
    <cellStyle name="cena" xfId="61"/>
    <cellStyle name="cena 2" xfId="60"/>
    <cellStyle name="Check Cell 2" xfId="14"/>
    <cellStyle name="Comma" xfId="1" builtinId="3"/>
    <cellStyle name="Comma 2" xfId="15"/>
    <cellStyle name="Comma 2 2" xfId="63"/>
    <cellStyle name="Comma 2 2 2" xfId="103"/>
    <cellStyle name="Comma 2 3" xfId="70"/>
    <cellStyle name="Comma 2 3 2" xfId="101"/>
    <cellStyle name="Comma 2 4" xfId="58"/>
    <cellStyle name="Comma 2 5" xfId="125"/>
    <cellStyle name="Comma 2 6" xfId="132"/>
    <cellStyle name="Comma 3" xfId="56"/>
    <cellStyle name="Comma 3 2" xfId="74"/>
    <cellStyle name="Comma 3 2 2" xfId="102"/>
    <cellStyle name="Comma 3 3" xfId="104"/>
    <cellStyle name="Comma 4" xfId="100"/>
    <cellStyle name="Comma 4 2" xfId="105"/>
    <cellStyle name="Comma 5" xfId="66"/>
    <cellStyle name="Comma0" xfId="16"/>
    <cellStyle name="Comma0 2" xfId="55"/>
    <cellStyle name="Comma0 3" xfId="126"/>
    <cellStyle name="Comma0 4" xfId="136"/>
    <cellStyle name="Currency0" xfId="17"/>
    <cellStyle name="Currency0 2" xfId="54"/>
    <cellStyle name="Currency0 3" xfId="127"/>
    <cellStyle name="Currency0 4" xfId="131"/>
    <cellStyle name="Date" xfId="18"/>
    <cellStyle name="Date 2" xfId="51"/>
    <cellStyle name="Date 3" xfId="128"/>
    <cellStyle name="Date 4" xfId="135"/>
    <cellStyle name="Dobro 2" xfId="95"/>
    <cellStyle name="Excel Built-in Normal" xfId="2"/>
    <cellStyle name="Excel_BuiltIn_Comma" xfId="4"/>
    <cellStyle name="Explanatory Text 2" xfId="19"/>
    <cellStyle name="Fixed" xfId="20"/>
    <cellStyle name="Fixed 2" xfId="52"/>
    <cellStyle name="Fixed 3" xfId="129"/>
    <cellStyle name="Fixed 4" xfId="134"/>
    <cellStyle name="Heading 1 2" xfId="21"/>
    <cellStyle name="Heading 2 2" xfId="22"/>
    <cellStyle name="Heading 3 2" xfId="23"/>
    <cellStyle name="Heading 4 2" xfId="24"/>
    <cellStyle name="Hiperpovezava 2" xfId="68"/>
    <cellStyle name="Input 2" xfId="25"/>
    <cellStyle name="Izhod 2" xfId="96"/>
    <cellStyle name="Linked Cell 2" xfId="26"/>
    <cellStyle name="Naslov 1 2" xfId="27"/>
    <cellStyle name="Naslov 2 2" xfId="28"/>
    <cellStyle name="Naslov 3 2" xfId="29"/>
    <cellStyle name="Naslov 4 2" xfId="30"/>
    <cellStyle name="Naslov 5" xfId="97"/>
    <cellStyle name="Navadno 2" xfId="57"/>
    <cellStyle name="Navadno 2 2" xfId="106"/>
    <cellStyle name="Navadno 2 3" xfId="69"/>
    <cellStyle name="Navadno 3" xfId="107"/>
    <cellStyle name="Navadno 4" xfId="108"/>
    <cellStyle name="Navadno 5" xfId="109"/>
    <cellStyle name="Neutral 2" xfId="31"/>
    <cellStyle name="Nevtralno 2" xfId="32"/>
    <cellStyle name="Normal" xfId="0" builtinId="0"/>
    <cellStyle name="Normal 2" xfId="5"/>
    <cellStyle name="Normal 2 2" xfId="62"/>
    <cellStyle name="Normal 2 3" xfId="71"/>
    <cellStyle name="Normal 2 4" xfId="67"/>
    <cellStyle name="Normal 2 5" xfId="59"/>
    <cellStyle name="Normal 2 6" xfId="124"/>
    <cellStyle name="Normal 2 7" xfId="137"/>
    <cellStyle name="Normal 3" xfId="50"/>
    <cellStyle name="Normal 3 2" xfId="111"/>
    <cellStyle name="Normal 3 3" xfId="110"/>
    <cellStyle name="Normal 4" xfId="72"/>
    <cellStyle name="Normal 5" xfId="76"/>
    <cellStyle name="Normal 5 2" xfId="112"/>
    <cellStyle name="Normal 6" xfId="113"/>
    <cellStyle name="Note 2" xfId="33"/>
    <cellStyle name="Opomba 2" xfId="34"/>
    <cellStyle name="Opozorilo 2" xfId="99"/>
    <cellStyle name="Percent 2" xfId="35"/>
    <cellStyle name="Percent 2 2" xfId="73"/>
    <cellStyle name="Percent 2 3" xfId="114"/>
    <cellStyle name="Percent 2 4" xfId="64"/>
    <cellStyle name="Percent 2 5" xfId="130"/>
    <cellStyle name="Percent 2 6" xfId="133"/>
    <cellStyle name="Percent 3" xfId="53"/>
    <cellStyle name="Percent 3 2" xfId="75"/>
    <cellStyle name="Percent 3 2 2" xfId="115"/>
    <cellStyle name="Percent 4" xfId="98"/>
    <cellStyle name="Percent 4 2" xfId="116"/>
    <cellStyle name="Percent 5" xfId="65"/>
    <cellStyle name="Pojasnjevalno besedilo 2" xfId="36"/>
    <cellStyle name="popis" xfId="3"/>
    <cellStyle name="Poudarek1 2" xfId="37"/>
    <cellStyle name="Poudarek2 2" xfId="38"/>
    <cellStyle name="Poudarek3 2" xfId="39"/>
    <cellStyle name="Poudarek4 2" xfId="40"/>
    <cellStyle name="Poudarek5 2" xfId="41"/>
    <cellStyle name="Poudarek6 2" xfId="42"/>
    <cellStyle name="Povezana celica 2" xfId="43"/>
    <cellStyle name="Preveri celico 2" xfId="44"/>
    <cellStyle name="Računanje 2" xfId="45"/>
    <cellStyle name="Slabo 2" xfId="46"/>
    <cellStyle name="Total 2" xfId="47"/>
    <cellStyle name="Vejica 11" xfId="117"/>
    <cellStyle name="Vejica 12" xfId="118"/>
    <cellStyle name="Vejica 13" xfId="119"/>
    <cellStyle name="Vejica 6" xfId="120"/>
    <cellStyle name="Vejica 7" xfId="121"/>
    <cellStyle name="Vejica 8" xfId="122"/>
    <cellStyle name="Vejica 9" xfId="123"/>
    <cellStyle name="Vnos 2" xfId="48"/>
    <cellStyle name="Vsota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N15" sqref="N15:O15"/>
    </sheetView>
  </sheetViews>
  <sheetFormatPr defaultRowHeight="15.6"/>
  <cols>
    <col min="1" max="1" width="10.88671875" style="9" customWidth="1"/>
    <col min="2" max="2" width="7.88671875" style="9" customWidth="1"/>
    <col min="3" max="3" width="10.33203125" style="9" customWidth="1"/>
    <col min="4" max="4" width="11.44140625" style="9" customWidth="1"/>
    <col min="5" max="9" width="7.88671875" style="9" customWidth="1"/>
    <col min="257" max="257" width="10.88671875" customWidth="1"/>
    <col min="258" max="258" width="7.88671875" customWidth="1"/>
    <col min="259" max="259" width="18.44140625" customWidth="1"/>
    <col min="260" max="260" width="8" bestFit="1" customWidth="1"/>
    <col min="261" max="265" width="7.88671875" customWidth="1"/>
    <col min="513" max="513" width="10.88671875" customWidth="1"/>
    <col min="514" max="514" width="7.88671875" customWidth="1"/>
    <col min="515" max="515" width="18.44140625" customWidth="1"/>
    <col min="516" max="516" width="8" bestFit="1" customWidth="1"/>
    <col min="517" max="521" width="7.88671875" customWidth="1"/>
    <col min="769" max="769" width="10.88671875" customWidth="1"/>
    <col min="770" max="770" width="7.88671875" customWidth="1"/>
    <col min="771" max="771" width="18.44140625" customWidth="1"/>
    <col min="772" max="772" width="8" bestFit="1" customWidth="1"/>
    <col min="773" max="777" width="7.88671875" customWidth="1"/>
    <col min="1025" max="1025" width="10.88671875" customWidth="1"/>
    <col min="1026" max="1026" width="7.88671875" customWidth="1"/>
    <col min="1027" max="1027" width="18.44140625" customWidth="1"/>
    <col min="1028" max="1028" width="8" bestFit="1" customWidth="1"/>
    <col min="1029" max="1033" width="7.88671875" customWidth="1"/>
    <col min="1281" max="1281" width="10.88671875" customWidth="1"/>
    <col min="1282" max="1282" width="7.88671875" customWidth="1"/>
    <col min="1283" max="1283" width="18.44140625" customWidth="1"/>
    <col min="1284" max="1284" width="8" bestFit="1" customWidth="1"/>
    <col min="1285" max="1289" width="7.88671875" customWidth="1"/>
    <col min="1537" max="1537" width="10.88671875" customWidth="1"/>
    <col min="1538" max="1538" width="7.88671875" customWidth="1"/>
    <col min="1539" max="1539" width="18.44140625" customWidth="1"/>
    <col min="1540" max="1540" width="8" bestFit="1" customWidth="1"/>
    <col min="1541" max="1545" width="7.88671875" customWidth="1"/>
    <col min="1793" max="1793" width="10.88671875" customWidth="1"/>
    <col min="1794" max="1794" width="7.88671875" customWidth="1"/>
    <col min="1795" max="1795" width="18.44140625" customWidth="1"/>
    <col min="1796" max="1796" width="8" bestFit="1" customWidth="1"/>
    <col min="1797" max="1801" width="7.88671875" customWidth="1"/>
    <col min="2049" max="2049" width="10.88671875" customWidth="1"/>
    <col min="2050" max="2050" width="7.88671875" customWidth="1"/>
    <col min="2051" max="2051" width="18.44140625" customWidth="1"/>
    <col min="2052" max="2052" width="8" bestFit="1" customWidth="1"/>
    <col min="2053" max="2057" width="7.88671875" customWidth="1"/>
    <col min="2305" max="2305" width="10.88671875" customWidth="1"/>
    <col min="2306" max="2306" width="7.88671875" customWidth="1"/>
    <col min="2307" max="2307" width="18.44140625" customWidth="1"/>
    <col min="2308" max="2308" width="8" bestFit="1" customWidth="1"/>
    <col min="2309" max="2313" width="7.88671875" customWidth="1"/>
    <col min="2561" max="2561" width="10.88671875" customWidth="1"/>
    <col min="2562" max="2562" width="7.88671875" customWidth="1"/>
    <col min="2563" max="2563" width="18.44140625" customWidth="1"/>
    <col min="2564" max="2564" width="8" bestFit="1" customWidth="1"/>
    <col min="2565" max="2569" width="7.88671875" customWidth="1"/>
    <col min="2817" max="2817" width="10.88671875" customWidth="1"/>
    <col min="2818" max="2818" width="7.88671875" customWidth="1"/>
    <col min="2819" max="2819" width="18.44140625" customWidth="1"/>
    <col min="2820" max="2820" width="8" bestFit="1" customWidth="1"/>
    <col min="2821" max="2825" width="7.88671875" customWidth="1"/>
    <col min="3073" max="3073" width="10.88671875" customWidth="1"/>
    <col min="3074" max="3074" width="7.88671875" customWidth="1"/>
    <col min="3075" max="3075" width="18.44140625" customWidth="1"/>
    <col min="3076" max="3076" width="8" bestFit="1" customWidth="1"/>
    <col min="3077" max="3081" width="7.88671875" customWidth="1"/>
    <col min="3329" max="3329" width="10.88671875" customWidth="1"/>
    <col min="3330" max="3330" width="7.88671875" customWidth="1"/>
    <col min="3331" max="3331" width="18.44140625" customWidth="1"/>
    <col min="3332" max="3332" width="8" bestFit="1" customWidth="1"/>
    <col min="3333" max="3337" width="7.88671875" customWidth="1"/>
    <col min="3585" max="3585" width="10.88671875" customWidth="1"/>
    <col min="3586" max="3586" width="7.88671875" customWidth="1"/>
    <col min="3587" max="3587" width="18.44140625" customWidth="1"/>
    <col min="3588" max="3588" width="8" bestFit="1" customWidth="1"/>
    <col min="3589" max="3593" width="7.88671875" customWidth="1"/>
    <col min="3841" max="3841" width="10.88671875" customWidth="1"/>
    <col min="3842" max="3842" width="7.88671875" customWidth="1"/>
    <col min="3843" max="3843" width="18.44140625" customWidth="1"/>
    <col min="3844" max="3844" width="8" bestFit="1" customWidth="1"/>
    <col min="3845" max="3849" width="7.88671875" customWidth="1"/>
    <col min="4097" max="4097" width="10.88671875" customWidth="1"/>
    <col min="4098" max="4098" width="7.88671875" customWidth="1"/>
    <col min="4099" max="4099" width="18.44140625" customWidth="1"/>
    <col min="4100" max="4100" width="8" bestFit="1" customWidth="1"/>
    <col min="4101" max="4105" width="7.88671875" customWidth="1"/>
    <col min="4353" max="4353" width="10.88671875" customWidth="1"/>
    <col min="4354" max="4354" width="7.88671875" customWidth="1"/>
    <col min="4355" max="4355" width="18.44140625" customWidth="1"/>
    <col min="4356" max="4356" width="8" bestFit="1" customWidth="1"/>
    <col min="4357" max="4361" width="7.88671875" customWidth="1"/>
    <col min="4609" max="4609" width="10.88671875" customWidth="1"/>
    <col min="4610" max="4610" width="7.88671875" customWidth="1"/>
    <col min="4611" max="4611" width="18.44140625" customWidth="1"/>
    <col min="4612" max="4612" width="8" bestFit="1" customWidth="1"/>
    <col min="4613" max="4617" width="7.88671875" customWidth="1"/>
    <col min="4865" max="4865" width="10.88671875" customWidth="1"/>
    <col min="4866" max="4866" width="7.88671875" customWidth="1"/>
    <col min="4867" max="4867" width="18.44140625" customWidth="1"/>
    <col min="4868" max="4868" width="8" bestFit="1" customWidth="1"/>
    <col min="4869" max="4873" width="7.88671875" customWidth="1"/>
    <col min="5121" max="5121" width="10.88671875" customWidth="1"/>
    <col min="5122" max="5122" width="7.88671875" customWidth="1"/>
    <col min="5123" max="5123" width="18.44140625" customWidth="1"/>
    <col min="5124" max="5124" width="8" bestFit="1" customWidth="1"/>
    <col min="5125" max="5129" width="7.88671875" customWidth="1"/>
    <col min="5377" max="5377" width="10.88671875" customWidth="1"/>
    <col min="5378" max="5378" width="7.88671875" customWidth="1"/>
    <col min="5379" max="5379" width="18.44140625" customWidth="1"/>
    <col min="5380" max="5380" width="8" bestFit="1" customWidth="1"/>
    <col min="5381" max="5385" width="7.88671875" customWidth="1"/>
    <col min="5633" max="5633" width="10.88671875" customWidth="1"/>
    <col min="5634" max="5634" width="7.88671875" customWidth="1"/>
    <col min="5635" max="5635" width="18.44140625" customWidth="1"/>
    <col min="5636" max="5636" width="8" bestFit="1" customWidth="1"/>
    <col min="5637" max="5641" width="7.88671875" customWidth="1"/>
    <col min="5889" max="5889" width="10.88671875" customWidth="1"/>
    <col min="5890" max="5890" width="7.88671875" customWidth="1"/>
    <col min="5891" max="5891" width="18.44140625" customWidth="1"/>
    <col min="5892" max="5892" width="8" bestFit="1" customWidth="1"/>
    <col min="5893" max="5897" width="7.88671875" customWidth="1"/>
    <col min="6145" max="6145" width="10.88671875" customWidth="1"/>
    <col min="6146" max="6146" width="7.88671875" customWidth="1"/>
    <col min="6147" max="6147" width="18.44140625" customWidth="1"/>
    <col min="6148" max="6148" width="8" bestFit="1" customWidth="1"/>
    <col min="6149" max="6153" width="7.88671875" customWidth="1"/>
    <col min="6401" max="6401" width="10.88671875" customWidth="1"/>
    <col min="6402" max="6402" width="7.88671875" customWidth="1"/>
    <col min="6403" max="6403" width="18.44140625" customWidth="1"/>
    <col min="6404" max="6404" width="8" bestFit="1" customWidth="1"/>
    <col min="6405" max="6409" width="7.88671875" customWidth="1"/>
    <col min="6657" max="6657" width="10.88671875" customWidth="1"/>
    <col min="6658" max="6658" width="7.88671875" customWidth="1"/>
    <col min="6659" max="6659" width="18.44140625" customWidth="1"/>
    <col min="6660" max="6660" width="8" bestFit="1" customWidth="1"/>
    <col min="6661" max="6665" width="7.88671875" customWidth="1"/>
    <col min="6913" max="6913" width="10.88671875" customWidth="1"/>
    <col min="6914" max="6914" width="7.88671875" customWidth="1"/>
    <col min="6915" max="6915" width="18.44140625" customWidth="1"/>
    <col min="6916" max="6916" width="8" bestFit="1" customWidth="1"/>
    <col min="6917" max="6921" width="7.88671875" customWidth="1"/>
    <col min="7169" max="7169" width="10.88671875" customWidth="1"/>
    <col min="7170" max="7170" width="7.88671875" customWidth="1"/>
    <col min="7171" max="7171" width="18.44140625" customWidth="1"/>
    <col min="7172" max="7172" width="8" bestFit="1" customWidth="1"/>
    <col min="7173" max="7177" width="7.88671875" customWidth="1"/>
    <col min="7425" max="7425" width="10.88671875" customWidth="1"/>
    <col min="7426" max="7426" width="7.88671875" customWidth="1"/>
    <col min="7427" max="7427" width="18.44140625" customWidth="1"/>
    <col min="7428" max="7428" width="8" bestFit="1" customWidth="1"/>
    <col min="7429" max="7433" width="7.88671875" customWidth="1"/>
    <col min="7681" max="7681" width="10.88671875" customWidth="1"/>
    <col min="7682" max="7682" width="7.88671875" customWidth="1"/>
    <col min="7683" max="7683" width="18.44140625" customWidth="1"/>
    <col min="7684" max="7684" width="8" bestFit="1" customWidth="1"/>
    <col min="7685" max="7689" width="7.88671875" customWidth="1"/>
    <col min="7937" max="7937" width="10.88671875" customWidth="1"/>
    <col min="7938" max="7938" width="7.88671875" customWidth="1"/>
    <col min="7939" max="7939" width="18.44140625" customWidth="1"/>
    <col min="7940" max="7940" width="8" bestFit="1" customWidth="1"/>
    <col min="7941" max="7945" width="7.88671875" customWidth="1"/>
    <col min="8193" max="8193" width="10.88671875" customWidth="1"/>
    <col min="8194" max="8194" width="7.88671875" customWidth="1"/>
    <col min="8195" max="8195" width="18.44140625" customWidth="1"/>
    <col min="8196" max="8196" width="8" bestFit="1" customWidth="1"/>
    <col min="8197" max="8201" width="7.88671875" customWidth="1"/>
    <col min="8449" max="8449" width="10.88671875" customWidth="1"/>
    <col min="8450" max="8450" width="7.88671875" customWidth="1"/>
    <col min="8451" max="8451" width="18.44140625" customWidth="1"/>
    <col min="8452" max="8452" width="8" bestFit="1" customWidth="1"/>
    <col min="8453" max="8457" width="7.88671875" customWidth="1"/>
    <col min="8705" max="8705" width="10.88671875" customWidth="1"/>
    <col min="8706" max="8706" width="7.88671875" customWidth="1"/>
    <col min="8707" max="8707" width="18.44140625" customWidth="1"/>
    <col min="8708" max="8708" width="8" bestFit="1" customWidth="1"/>
    <col min="8709" max="8713" width="7.88671875" customWidth="1"/>
    <col min="8961" max="8961" width="10.88671875" customWidth="1"/>
    <col min="8962" max="8962" width="7.88671875" customWidth="1"/>
    <col min="8963" max="8963" width="18.44140625" customWidth="1"/>
    <col min="8964" max="8964" width="8" bestFit="1" customWidth="1"/>
    <col min="8965" max="8969" width="7.88671875" customWidth="1"/>
    <col min="9217" max="9217" width="10.88671875" customWidth="1"/>
    <col min="9218" max="9218" width="7.88671875" customWidth="1"/>
    <col min="9219" max="9219" width="18.44140625" customWidth="1"/>
    <col min="9220" max="9220" width="8" bestFit="1" customWidth="1"/>
    <col min="9221" max="9225" width="7.88671875" customWidth="1"/>
    <col min="9473" max="9473" width="10.88671875" customWidth="1"/>
    <col min="9474" max="9474" width="7.88671875" customWidth="1"/>
    <col min="9475" max="9475" width="18.44140625" customWidth="1"/>
    <col min="9476" max="9476" width="8" bestFit="1" customWidth="1"/>
    <col min="9477" max="9481" width="7.88671875" customWidth="1"/>
    <col min="9729" max="9729" width="10.88671875" customWidth="1"/>
    <col min="9730" max="9730" width="7.88671875" customWidth="1"/>
    <col min="9731" max="9731" width="18.44140625" customWidth="1"/>
    <col min="9732" max="9732" width="8" bestFit="1" customWidth="1"/>
    <col min="9733" max="9737" width="7.88671875" customWidth="1"/>
    <col min="9985" max="9985" width="10.88671875" customWidth="1"/>
    <col min="9986" max="9986" width="7.88671875" customWidth="1"/>
    <col min="9987" max="9987" width="18.44140625" customWidth="1"/>
    <col min="9988" max="9988" width="8" bestFit="1" customWidth="1"/>
    <col min="9989" max="9993" width="7.88671875" customWidth="1"/>
    <col min="10241" max="10241" width="10.88671875" customWidth="1"/>
    <col min="10242" max="10242" width="7.88671875" customWidth="1"/>
    <col min="10243" max="10243" width="18.44140625" customWidth="1"/>
    <col min="10244" max="10244" width="8" bestFit="1" customWidth="1"/>
    <col min="10245" max="10249" width="7.88671875" customWidth="1"/>
    <col min="10497" max="10497" width="10.88671875" customWidth="1"/>
    <col min="10498" max="10498" width="7.88671875" customWidth="1"/>
    <col min="10499" max="10499" width="18.44140625" customWidth="1"/>
    <col min="10500" max="10500" width="8" bestFit="1" customWidth="1"/>
    <col min="10501" max="10505" width="7.88671875" customWidth="1"/>
    <col min="10753" max="10753" width="10.88671875" customWidth="1"/>
    <col min="10754" max="10754" width="7.88671875" customWidth="1"/>
    <col min="10755" max="10755" width="18.44140625" customWidth="1"/>
    <col min="10756" max="10756" width="8" bestFit="1" customWidth="1"/>
    <col min="10757" max="10761" width="7.88671875" customWidth="1"/>
    <col min="11009" max="11009" width="10.88671875" customWidth="1"/>
    <col min="11010" max="11010" width="7.88671875" customWidth="1"/>
    <col min="11011" max="11011" width="18.44140625" customWidth="1"/>
    <col min="11012" max="11012" width="8" bestFit="1" customWidth="1"/>
    <col min="11013" max="11017" width="7.88671875" customWidth="1"/>
    <col min="11265" max="11265" width="10.88671875" customWidth="1"/>
    <col min="11266" max="11266" width="7.88671875" customWidth="1"/>
    <col min="11267" max="11267" width="18.44140625" customWidth="1"/>
    <col min="11268" max="11268" width="8" bestFit="1" customWidth="1"/>
    <col min="11269" max="11273" width="7.88671875" customWidth="1"/>
    <col min="11521" max="11521" width="10.88671875" customWidth="1"/>
    <col min="11522" max="11522" width="7.88671875" customWidth="1"/>
    <col min="11523" max="11523" width="18.44140625" customWidth="1"/>
    <col min="11524" max="11524" width="8" bestFit="1" customWidth="1"/>
    <col min="11525" max="11529" width="7.88671875" customWidth="1"/>
    <col min="11777" max="11777" width="10.88671875" customWidth="1"/>
    <col min="11778" max="11778" width="7.88671875" customWidth="1"/>
    <col min="11779" max="11779" width="18.44140625" customWidth="1"/>
    <col min="11780" max="11780" width="8" bestFit="1" customWidth="1"/>
    <col min="11781" max="11785" width="7.88671875" customWidth="1"/>
    <col min="12033" max="12033" width="10.88671875" customWidth="1"/>
    <col min="12034" max="12034" width="7.88671875" customWidth="1"/>
    <col min="12035" max="12035" width="18.44140625" customWidth="1"/>
    <col min="12036" max="12036" width="8" bestFit="1" customWidth="1"/>
    <col min="12037" max="12041" width="7.88671875" customWidth="1"/>
    <col min="12289" max="12289" width="10.88671875" customWidth="1"/>
    <col min="12290" max="12290" width="7.88671875" customWidth="1"/>
    <col min="12291" max="12291" width="18.44140625" customWidth="1"/>
    <col min="12292" max="12292" width="8" bestFit="1" customWidth="1"/>
    <col min="12293" max="12297" width="7.88671875" customWidth="1"/>
    <col min="12545" max="12545" width="10.88671875" customWidth="1"/>
    <col min="12546" max="12546" width="7.88671875" customWidth="1"/>
    <col min="12547" max="12547" width="18.44140625" customWidth="1"/>
    <col min="12548" max="12548" width="8" bestFit="1" customWidth="1"/>
    <col min="12549" max="12553" width="7.88671875" customWidth="1"/>
    <col min="12801" max="12801" width="10.88671875" customWidth="1"/>
    <col min="12802" max="12802" width="7.88671875" customWidth="1"/>
    <col min="12803" max="12803" width="18.44140625" customWidth="1"/>
    <col min="12804" max="12804" width="8" bestFit="1" customWidth="1"/>
    <col min="12805" max="12809" width="7.88671875" customWidth="1"/>
    <col min="13057" max="13057" width="10.88671875" customWidth="1"/>
    <col min="13058" max="13058" width="7.88671875" customWidth="1"/>
    <col min="13059" max="13059" width="18.44140625" customWidth="1"/>
    <col min="13060" max="13060" width="8" bestFit="1" customWidth="1"/>
    <col min="13061" max="13065" width="7.88671875" customWidth="1"/>
    <col min="13313" max="13313" width="10.88671875" customWidth="1"/>
    <col min="13314" max="13314" width="7.88671875" customWidth="1"/>
    <col min="13315" max="13315" width="18.44140625" customWidth="1"/>
    <col min="13316" max="13316" width="8" bestFit="1" customWidth="1"/>
    <col min="13317" max="13321" width="7.88671875" customWidth="1"/>
    <col min="13569" max="13569" width="10.88671875" customWidth="1"/>
    <col min="13570" max="13570" width="7.88671875" customWidth="1"/>
    <col min="13571" max="13571" width="18.44140625" customWidth="1"/>
    <col min="13572" max="13572" width="8" bestFit="1" customWidth="1"/>
    <col min="13573" max="13577" width="7.88671875" customWidth="1"/>
    <col min="13825" max="13825" width="10.88671875" customWidth="1"/>
    <col min="13826" max="13826" width="7.88671875" customWidth="1"/>
    <col min="13827" max="13827" width="18.44140625" customWidth="1"/>
    <col min="13828" max="13828" width="8" bestFit="1" customWidth="1"/>
    <col min="13829" max="13833" width="7.88671875" customWidth="1"/>
    <col min="14081" max="14081" width="10.88671875" customWidth="1"/>
    <col min="14082" max="14082" width="7.88671875" customWidth="1"/>
    <col min="14083" max="14083" width="18.44140625" customWidth="1"/>
    <col min="14084" max="14084" width="8" bestFit="1" customWidth="1"/>
    <col min="14085" max="14089" width="7.88671875" customWidth="1"/>
    <col min="14337" max="14337" width="10.88671875" customWidth="1"/>
    <col min="14338" max="14338" width="7.88671875" customWidth="1"/>
    <col min="14339" max="14339" width="18.44140625" customWidth="1"/>
    <col min="14340" max="14340" width="8" bestFit="1" customWidth="1"/>
    <col min="14341" max="14345" width="7.88671875" customWidth="1"/>
    <col min="14593" max="14593" width="10.88671875" customWidth="1"/>
    <col min="14594" max="14594" width="7.88671875" customWidth="1"/>
    <col min="14595" max="14595" width="18.44140625" customWidth="1"/>
    <col min="14596" max="14596" width="8" bestFit="1" customWidth="1"/>
    <col min="14597" max="14601" width="7.88671875" customWidth="1"/>
    <col min="14849" max="14849" width="10.88671875" customWidth="1"/>
    <col min="14850" max="14850" width="7.88671875" customWidth="1"/>
    <col min="14851" max="14851" width="18.44140625" customWidth="1"/>
    <col min="14852" max="14852" width="8" bestFit="1" customWidth="1"/>
    <col min="14853" max="14857" width="7.88671875" customWidth="1"/>
    <col min="15105" max="15105" width="10.88671875" customWidth="1"/>
    <col min="15106" max="15106" width="7.88671875" customWidth="1"/>
    <col min="15107" max="15107" width="18.44140625" customWidth="1"/>
    <col min="15108" max="15108" width="8" bestFit="1" customWidth="1"/>
    <col min="15109" max="15113" width="7.88671875" customWidth="1"/>
    <col min="15361" max="15361" width="10.88671875" customWidth="1"/>
    <col min="15362" max="15362" width="7.88671875" customWidth="1"/>
    <col min="15363" max="15363" width="18.44140625" customWidth="1"/>
    <col min="15364" max="15364" width="8" bestFit="1" customWidth="1"/>
    <col min="15365" max="15369" width="7.88671875" customWidth="1"/>
    <col min="15617" max="15617" width="10.88671875" customWidth="1"/>
    <col min="15618" max="15618" width="7.88671875" customWidth="1"/>
    <col min="15619" max="15619" width="18.44140625" customWidth="1"/>
    <col min="15620" max="15620" width="8" bestFit="1" customWidth="1"/>
    <col min="15621" max="15625" width="7.88671875" customWidth="1"/>
    <col min="15873" max="15873" width="10.88671875" customWidth="1"/>
    <col min="15874" max="15874" width="7.88671875" customWidth="1"/>
    <col min="15875" max="15875" width="18.44140625" customWidth="1"/>
    <col min="15876" max="15876" width="8" bestFit="1" customWidth="1"/>
    <col min="15877" max="15881" width="7.88671875" customWidth="1"/>
    <col min="16129" max="16129" width="10.88671875" customWidth="1"/>
    <col min="16130" max="16130" width="7.88671875" customWidth="1"/>
    <col min="16131" max="16131" width="18.44140625" customWidth="1"/>
    <col min="16132" max="16132" width="8" bestFit="1" customWidth="1"/>
    <col min="16133" max="16137" width="7.88671875" customWidth="1"/>
  </cols>
  <sheetData>
    <row r="1" spans="1:9" s="40" customFormat="1">
      <c r="A1" s="4"/>
      <c r="B1" s="38" t="s">
        <v>56</v>
      </c>
      <c r="C1" s="39"/>
      <c r="D1" s="39"/>
      <c r="E1" s="39"/>
      <c r="F1" s="4"/>
      <c r="G1" s="4"/>
      <c r="H1" s="4"/>
      <c r="I1" s="4"/>
    </row>
    <row r="2" spans="1:9" s="40" customFormat="1">
      <c r="A2" s="4"/>
      <c r="B2" s="38" t="s">
        <v>57</v>
      </c>
      <c r="C2" s="39"/>
      <c r="D2" s="39"/>
      <c r="E2" s="39"/>
      <c r="F2" s="4"/>
      <c r="G2" s="4"/>
      <c r="H2" s="4"/>
      <c r="I2" s="4"/>
    </row>
    <row r="3" spans="1:9" s="40" customFormat="1">
      <c r="A3" s="4"/>
      <c r="B3" s="38" t="s">
        <v>58</v>
      </c>
      <c r="C3" s="39"/>
      <c r="D3" s="39"/>
      <c r="E3" s="39"/>
      <c r="F3" s="4"/>
      <c r="G3" s="4"/>
      <c r="H3" s="4"/>
      <c r="I3" s="4"/>
    </row>
    <row r="8" spans="1:9" s="40" customFormat="1" ht="18">
      <c r="A8" s="4"/>
      <c r="B8" s="41" t="s">
        <v>8</v>
      </c>
      <c r="C8" s="4"/>
      <c r="D8" s="42" t="s">
        <v>32</v>
      </c>
      <c r="E8" s="4"/>
      <c r="F8" s="4"/>
      <c r="G8" s="4"/>
      <c r="H8" s="4"/>
      <c r="I8" s="4"/>
    </row>
    <row r="9" spans="1:9" s="40" customFormat="1" ht="18">
      <c r="A9" s="4"/>
      <c r="B9" s="43"/>
      <c r="C9" s="4"/>
      <c r="D9" s="42" t="s">
        <v>33</v>
      </c>
      <c r="E9" s="4"/>
      <c r="F9" s="4"/>
      <c r="G9" s="4"/>
      <c r="H9" s="4"/>
      <c r="I9" s="4"/>
    </row>
    <row r="10" spans="1:9" s="40" customFormat="1" ht="18">
      <c r="A10" s="4"/>
      <c r="B10" s="43"/>
      <c r="C10" s="4"/>
      <c r="D10" s="44" t="s">
        <v>7</v>
      </c>
      <c r="E10" s="4"/>
      <c r="F10" s="4"/>
      <c r="G10" s="4"/>
      <c r="H10" s="4"/>
      <c r="I10" s="4"/>
    </row>
    <row r="11" spans="1:9">
      <c r="B11" s="45"/>
    </row>
    <row r="12" spans="1:9">
      <c r="B12" s="45"/>
    </row>
    <row r="13" spans="1:9">
      <c r="B13" s="45"/>
    </row>
    <row r="14" spans="1:9">
      <c r="B14" s="45"/>
    </row>
    <row r="15" spans="1:9" s="40" customFormat="1" ht="18">
      <c r="A15" s="4"/>
      <c r="B15" s="41" t="s">
        <v>9</v>
      </c>
      <c r="C15" s="4"/>
      <c r="D15" s="42" t="s">
        <v>64</v>
      </c>
      <c r="E15" s="4"/>
      <c r="F15" s="4"/>
      <c r="G15" s="4"/>
      <c r="H15" s="4"/>
      <c r="I15" s="4"/>
    </row>
    <row r="16" spans="1:9" ht="18">
      <c r="B16" s="45"/>
      <c r="D16" s="42" t="s">
        <v>65</v>
      </c>
      <c r="E16" s="4"/>
      <c r="F16" s="4"/>
      <c r="G16" s="4"/>
    </row>
    <row r="17" spans="1:9" ht="18">
      <c r="B17" s="45"/>
      <c r="D17" s="46"/>
      <c r="E17" s="46"/>
    </row>
    <row r="18" spans="1:9" ht="18">
      <c r="B18" s="45"/>
      <c r="D18" s="46"/>
    </row>
    <row r="19" spans="1:9" ht="18">
      <c r="B19" s="45"/>
      <c r="D19" s="46"/>
    </row>
    <row r="20" spans="1:9" s="40" customFormat="1" ht="20.399999999999999">
      <c r="A20" s="4"/>
      <c r="B20" s="41" t="s">
        <v>10</v>
      </c>
      <c r="C20" s="4"/>
      <c r="D20" s="47" t="s">
        <v>11</v>
      </c>
      <c r="E20" s="4"/>
      <c r="F20" s="4"/>
      <c r="G20" s="4"/>
      <c r="H20" s="4"/>
      <c r="I20" s="4"/>
    </row>
    <row r="21" spans="1:9" ht="20.399999999999999">
      <c r="B21" s="45"/>
      <c r="D21" s="48" t="s">
        <v>12</v>
      </c>
    </row>
    <row r="22" spans="1:9" ht="15.75" customHeight="1">
      <c r="B22" s="45"/>
      <c r="D22" s="48"/>
    </row>
    <row r="23" spans="1:9">
      <c r="B23" s="45"/>
    </row>
    <row r="24" spans="1:9">
      <c r="B24" s="45"/>
    </row>
    <row r="25" spans="1:9" s="40" customFormat="1" ht="20.399999999999999">
      <c r="A25" s="4"/>
      <c r="B25" s="41" t="s">
        <v>13</v>
      </c>
      <c r="C25" s="4"/>
      <c r="D25" s="47" t="s">
        <v>31</v>
      </c>
      <c r="E25" s="4"/>
      <c r="F25" s="4"/>
      <c r="G25" s="4"/>
      <c r="H25" s="4"/>
      <c r="I25" s="4"/>
    </row>
    <row r="26" spans="1:9">
      <c r="B26" s="45"/>
    </row>
    <row r="27" spans="1:9">
      <c r="B27" s="45"/>
    </row>
    <row r="28" spans="1:9">
      <c r="B28" s="45"/>
    </row>
    <row r="29" spans="1:9">
      <c r="B29" s="45"/>
    </row>
    <row r="30" spans="1:9" s="40" customFormat="1" ht="18">
      <c r="A30" s="4"/>
      <c r="B30" s="41" t="s">
        <v>14</v>
      </c>
      <c r="C30" s="49"/>
      <c r="D30" s="50">
        <v>43160</v>
      </c>
      <c r="E30" s="49"/>
      <c r="F30" s="4"/>
      <c r="G30" s="4"/>
      <c r="H30" s="4"/>
      <c r="I30" s="4"/>
    </row>
    <row r="31" spans="1:9">
      <c r="C31" s="51"/>
      <c r="D31" s="52"/>
      <c r="E31" s="53"/>
    </row>
    <row r="32" spans="1:9">
      <c r="C32" s="51"/>
      <c r="D32" s="52"/>
      <c r="E32" s="53"/>
    </row>
    <row r="35" spans="1:9" s="40" customFormat="1">
      <c r="A35" s="4"/>
      <c r="B35" s="4"/>
      <c r="C35" s="4"/>
      <c r="D35" s="4"/>
      <c r="E35" s="4"/>
      <c r="F35" s="54" t="s">
        <v>44</v>
      </c>
      <c r="G35" s="4"/>
      <c r="H35" s="4"/>
      <c r="I35" s="4"/>
    </row>
    <row r="36" spans="1:9" s="40" customFormat="1">
      <c r="A36" s="4"/>
      <c r="B36" s="4"/>
      <c r="C36" s="4"/>
      <c r="D36" s="4"/>
      <c r="E36" s="4"/>
      <c r="F36" s="4" t="s">
        <v>45</v>
      </c>
      <c r="G36" s="4"/>
      <c r="H36" s="4"/>
      <c r="I36" s="4"/>
    </row>
    <row r="37" spans="1:9" s="40" customFormat="1">
      <c r="A37" s="4"/>
      <c r="B37" s="4"/>
      <c r="C37" s="4"/>
      <c r="D37" s="4"/>
      <c r="E37" s="4"/>
      <c r="F37" s="4"/>
      <c r="G37" s="4"/>
      <c r="H37" s="4"/>
      <c r="I37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N15" sqref="N15:O15"/>
    </sheetView>
  </sheetViews>
  <sheetFormatPr defaultRowHeight="18.600000000000001"/>
  <cols>
    <col min="1" max="1" width="5.6640625" style="10" customWidth="1"/>
    <col min="2" max="2" width="50.6640625" style="62" customWidth="1"/>
    <col min="3" max="3" width="8.6640625" style="63" customWidth="1"/>
    <col min="4" max="4" width="18.33203125" style="11" customWidth="1"/>
    <col min="5" max="5" width="9.109375" style="63"/>
    <col min="6" max="6" width="16.5546875" style="63" customWidth="1"/>
    <col min="7" max="255" width="9.109375" style="63"/>
    <col min="256" max="256" width="5" style="63" customWidth="1"/>
    <col min="257" max="257" width="5.88671875" style="63" customWidth="1"/>
    <col min="258" max="258" width="41.44140625" style="63" customWidth="1"/>
    <col min="259" max="259" width="6.5546875" style="63" customWidth="1"/>
    <col min="260" max="260" width="30.5546875" style="63" customWidth="1"/>
    <col min="261" max="261" width="9.109375" style="63"/>
    <col min="262" max="262" width="16.5546875" style="63" customWidth="1"/>
    <col min="263" max="511" width="9.109375" style="63"/>
    <col min="512" max="512" width="5" style="63" customWidth="1"/>
    <col min="513" max="513" width="5.88671875" style="63" customWidth="1"/>
    <col min="514" max="514" width="41.44140625" style="63" customWidth="1"/>
    <col min="515" max="515" width="6.5546875" style="63" customWidth="1"/>
    <col min="516" max="516" width="30.5546875" style="63" customWidth="1"/>
    <col min="517" max="517" width="9.109375" style="63"/>
    <col min="518" max="518" width="16.5546875" style="63" customWidth="1"/>
    <col min="519" max="767" width="9.109375" style="63"/>
    <col min="768" max="768" width="5" style="63" customWidth="1"/>
    <col min="769" max="769" width="5.88671875" style="63" customWidth="1"/>
    <col min="770" max="770" width="41.44140625" style="63" customWidth="1"/>
    <col min="771" max="771" width="6.5546875" style="63" customWidth="1"/>
    <col min="772" max="772" width="30.5546875" style="63" customWidth="1"/>
    <col min="773" max="773" width="9.109375" style="63"/>
    <col min="774" max="774" width="16.5546875" style="63" customWidth="1"/>
    <col min="775" max="1023" width="9.109375" style="63"/>
    <col min="1024" max="1024" width="5" style="63" customWidth="1"/>
    <col min="1025" max="1025" width="5.88671875" style="63" customWidth="1"/>
    <col min="1026" max="1026" width="41.44140625" style="63" customWidth="1"/>
    <col min="1027" max="1027" width="6.5546875" style="63" customWidth="1"/>
    <col min="1028" max="1028" width="30.5546875" style="63" customWidth="1"/>
    <col min="1029" max="1029" width="9.109375" style="63"/>
    <col min="1030" max="1030" width="16.5546875" style="63" customWidth="1"/>
    <col min="1031" max="1279" width="9.109375" style="63"/>
    <col min="1280" max="1280" width="5" style="63" customWidth="1"/>
    <col min="1281" max="1281" width="5.88671875" style="63" customWidth="1"/>
    <col min="1282" max="1282" width="41.44140625" style="63" customWidth="1"/>
    <col min="1283" max="1283" width="6.5546875" style="63" customWidth="1"/>
    <col min="1284" max="1284" width="30.5546875" style="63" customWidth="1"/>
    <col min="1285" max="1285" width="9.109375" style="63"/>
    <col min="1286" max="1286" width="16.5546875" style="63" customWidth="1"/>
    <col min="1287" max="1535" width="9.109375" style="63"/>
    <col min="1536" max="1536" width="5" style="63" customWidth="1"/>
    <col min="1537" max="1537" width="5.88671875" style="63" customWidth="1"/>
    <col min="1538" max="1538" width="41.44140625" style="63" customWidth="1"/>
    <col min="1539" max="1539" width="6.5546875" style="63" customWidth="1"/>
    <col min="1540" max="1540" width="30.5546875" style="63" customWidth="1"/>
    <col min="1541" max="1541" width="9.109375" style="63"/>
    <col min="1542" max="1542" width="16.5546875" style="63" customWidth="1"/>
    <col min="1543" max="1791" width="9.109375" style="63"/>
    <col min="1792" max="1792" width="5" style="63" customWidth="1"/>
    <col min="1793" max="1793" width="5.88671875" style="63" customWidth="1"/>
    <col min="1794" max="1794" width="41.44140625" style="63" customWidth="1"/>
    <col min="1795" max="1795" width="6.5546875" style="63" customWidth="1"/>
    <col min="1796" max="1796" width="30.5546875" style="63" customWidth="1"/>
    <col min="1797" max="1797" width="9.109375" style="63"/>
    <col min="1798" max="1798" width="16.5546875" style="63" customWidth="1"/>
    <col min="1799" max="2047" width="9.109375" style="63"/>
    <col min="2048" max="2048" width="5" style="63" customWidth="1"/>
    <col min="2049" max="2049" width="5.88671875" style="63" customWidth="1"/>
    <col min="2050" max="2050" width="41.44140625" style="63" customWidth="1"/>
    <col min="2051" max="2051" width="6.5546875" style="63" customWidth="1"/>
    <col min="2052" max="2052" width="30.5546875" style="63" customWidth="1"/>
    <col min="2053" max="2053" width="9.109375" style="63"/>
    <col min="2054" max="2054" width="16.5546875" style="63" customWidth="1"/>
    <col min="2055" max="2303" width="9.109375" style="63"/>
    <col min="2304" max="2304" width="5" style="63" customWidth="1"/>
    <col min="2305" max="2305" width="5.88671875" style="63" customWidth="1"/>
    <col min="2306" max="2306" width="41.44140625" style="63" customWidth="1"/>
    <col min="2307" max="2307" width="6.5546875" style="63" customWidth="1"/>
    <col min="2308" max="2308" width="30.5546875" style="63" customWidth="1"/>
    <col min="2309" max="2309" width="9.109375" style="63"/>
    <col min="2310" max="2310" width="16.5546875" style="63" customWidth="1"/>
    <col min="2311" max="2559" width="9.109375" style="63"/>
    <col min="2560" max="2560" width="5" style="63" customWidth="1"/>
    <col min="2561" max="2561" width="5.88671875" style="63" customWidth="1"/>
    <col min="2562" max="2562" width="41.44140625" style="63" customWidth="1"/>
    <col min="2563" max="2563" width="6.5546875" style="63" customWidth="1"/>
    <col min="2564" max="2564" width="30.5546875" style="63" customWidth="1"/>
    <col min="2565" max="2565" width="9.109375" style="63"/>
    <col min="2566" max="2566" width="16.5546875" style="63" customWidth="1"/>
    <col min="2567" max="2815" width="9.109375" style="63"/>
    <col min="2816" max="2816" width="5" style="63" customWidth="1"/>
    <col min="2817" max="2817" width="5.88671875" style="63" customWidth="1"/>
    <col min="2818" max="2818" width="41.44140625" style="63" customWidth="1"/>
    <col min="2819" max="2819" width="6.5546875" style="63" customWidth="1"/>
    <col min="2820" max="2820" width="30.5546875" style="63" customWidth="1"/>
    <col min="2821" max="2821" width="9.109375" style="63"/>
    <col min="2822" max="2822" width="16.5546875" style="63" customWidth="1"/>
    <col min="2823" max="3071" width="9.109375" style="63"/>
    <col min="3072" max="3072" width="5" style="63" customWidth="1"/>
    <col min="3073" max="3073" width="5.88671875" style="63" customWidth="1"/>
    <col min="3074" max="3074" width="41.44140625" style="63" customWidth="1"/>
    <col min="3075" max="3075" width="6.5546875" style="63" customWidth="1"/>
    <col min="3076" max="3076" width="30.5546875" style="63" customWidth="1"/>
    <col min="3077" max="3077" width="9.109375" style="63"/>
    <col min="3078" max="3078" width="16.5546875" style="63" customWidth="1"/>
    <col min="3079" max="3327" width="9.109375" style="63"/>
    <col min="3328" max="3328" width="5" style="63" customWidth="1"/>
    <col min="3329" max="3329" width="5.88671875" style="63" customWidth="1"/>
    <col min="3330" max="3330" width="41.44140625" style="63" customWidth="1"/>
    <col min="3331" max="3331" width="6.5546875" style="63" customWidth="1"/>
    <col min="3332" max="3332" width="30.5546875" style="63" customWidth="1"/>
    <col min="3333" max="3333" width="9.109375" style="63"/>
    <col min="3334" max="3334" width="16.5546875" style="63" customWidth="1"/>
    <col min="3335" max="3583" width="9.109375" style="63"/>
    <col min="3584" max="3584" width="5" style="63" customWidth="1"/>
    <col min="3585" max="3585" width="5.88671875" style="63" customWidth="1"/>
    <col min="3586" max="3586" width="41.44140625" style="63" customWidth="1"/>
    <col min="3587" max="3587" width="6.5546875" style="63" customWidth="1"/>
    <col min="3588" max="3588" width="30.5546875" style="63" customWidth="1"/>
    <col min="3589" max="3589" width="9.109375" style="63"/>
    <col min="3590" max="3590" width="16.5546875" style="63" customWidth="1"/>
    <col min="3591" max="3839" width="9.109375" style="63"/>
    <col min="3840" max="3840" width="5" style="63" customWidth="1"/>
    <col min="3841" max="3841" width="5.88671875" style="63" customWidth="1"/>
    <col min="3842" max="3842" width="41.44140625" style="63" customWidth="1"/>
    <col min="3843" max="3843" width="6.5546875" style="63" customWidth="1"/>
    <col min="3844" max="3844" width="30.5546875" style="63" customWidth="1"/>
    <col min="3845" max="3845" width="9.109375" style="63"/>
    <col min="3846" max="3846" width="16.5546875" style="63" customWidth="1"/>
    <col min="3847" max="4095" width="9.109375" style="63"/>
    <col min="4096" max="4096" width="5" style="63" customWidth="1"/>
    <col min="4097" max="4097" width="5.88671875" style="63" customWidth="1"/>
    <col min="4098" max="4098" width="41.44140625" style="63" customWidth="1"/>
    <col min="4099" max="4099" width="6.5546875" style="63" customWidth="1"/>
    <col min="4100" max="4100" width="30.5546875" style="63" customWidth="1"/>
    <col min="4101" max="4101" width="9.109375" style="63"/>
    <col min="4102" max="4102" width="16.5546875" style="63" customWidth="1"/>
    <col min="4103" max="4351" width="9.109375" style="63"/>
    <col min="4352" max="4352" width="5" style="63" customWidth="1"/>
    <col min="4353" max="4353" width="5.88671875" style="63" customWidth="1"/>
    <col min="4354" max="4354" width="41.44140625" style="63" customWidth="1"/>
    <col min="4355" max="4355" width="6.5546875" style="63" customWidth="1"/>
    <col min="4356" max="4356" width="30.5546875" style="63" customWidth="1"/>
    <col min="4357" max="4357" width="9.109375" style="63"/>
    <col min="4358" max="4358" width="16.5546875" style="63" customWidth="1"/>
    <col min="4359" max="4607" width="9.109375" style="63"/>
    <col min="4608" max="4608" width="5" style="63" customWidth="1"/>
    <col min="4609" max="4609" width="5.88671875" style="63" customWidth="1"/>
    <col min="4610" max="4610" width="41.44140625" style="63" customWidth="1"/>
    <col min="4611" max="4611" width="6.5546875" style="63" customWidth="1"/>
    <col min="4612" max="4612" width="30.5546875" style="63" customWidth="1"/>
    <col min="4613" max="4613" width="9.109375" style="63"/>
    <col min="4614" max="4614" width="16.5546875" style="63" customWidth="1"/>
    <col min="4615" max="4863" width="9.109375" style="63"/>
    <col min="4864" max="4864" width="5" style="63" customWidth="1"/>
    <col min="4865" max="4865" width="5.88671875" style="63" customWidth="1"/>
    <col min="4866" max="4866" width="41.44140625" style="63" customWidth="1"/>
    <col min="4867" max="4867" width="6.5546875" style="63" customWidth="1"/>
    <col min="4868" max="4868" width="30.5546875" style="63" customWidth="1"/>
    <col min="4869" max="4869" width="9.109375" style="63"/>
    <col min="4870" max="4870" width="16.5546875" style="63" customWidth="1"/>
    <col min="4871" max="5119" width="9.109375" style="63"/>
    <col min="5120" max="5120" width="5" style="63" customWidth="1"/>
    <col min="5121" max="5121" width="5.88671875" style="63" customWidth="1"/>
    <col min="5122" max="5122" width="41.44140625" style="63" customWidth="1"/>
    <col min="5123" max="5123" width="6.5546875" style="63" customWidth="1"/>
    <col min="5124" max="5124" width="30.5546875" style="63" customWidth="1"/>
    <col min="5125" max="5125" width="9.109375" style="63"/>
    <col min="5126" max="5126" width="16.5546875" style="63" customWidth="1"/>
    <col min="5127" max="5375" width="9.109375" style="63"/>
    <col min="5376" max="5376" width="5" style="63" customWidth="1"/>
    <col min="5377" max="5377" width="5.88671875" style="63" customWidth="1"/>
    <col min="5378" max="5378" width="41.44140625" style="63" customWidth="1"/>
    <col min="5379" max="5379" width="6.5546875" style="63" customWidth="1"/>
    <col min="5380" max="5380" width="30.5546875" style="63" customWidth="1"/>
    <col min="5381" max="5381" width="9.109375" style="63"/>
    <col min="5382" max="5382" width="16.5546875" style="63" customWidth="1"/>
    <col min="5383" max="5631" width="9.109375" style="63"/>
    <col min="5632" max="5632" width="5" style="63" customWidth="1"/>
    <col min="5633" max="5633" width="5.88671875" style="63" customWidth="1"/>
    <col min="5634" max="5634" width="41.44140625" style="63" customWidth="1"/>
    <col min="5635" max="5635" width="6.5546875" style="63" customWidth="1"/>
    <col min="5636" max="5636" width="30.5546875" style="63" customWidth="1"/>
    <col min="5637" max="5637" width="9.109375" style="63"/>
    <col min="5638" max="5638" width="16.5546875" style="63" customWidth="1"/>
    <col min="5639" max="5887" width="9.109375" style="63"/>
    <col min="5888" max="5888" width="5" style="63" customWidth="1"/>
    <col min="5889" max="5889" width="5.88671875" style="63" customWidth="1"/>
    <col min="5890" max="5890" width="41.44140625" style="63" customWidth="1"/>
    <col min="5891" max="5891" width="6.5546875" style="63" customWidth="1"/>
    <col min="5892" max="5892" width="30.5546875" style="63" customWidth="1"/>
    <col min="5893" max="5893" width="9.109375" style="63"/>
    <col min="5894" max="5894" width="16.5546875" style="63" customWidth="1"/>
    <col min="5895" max="6143" width="9.109375" style="63"/>
    <col min="6144" max="6144" width="5" style="63" customWidth="1"/>
    <col min="6145" max="6145" width="5.88671875" style="63" customWidth="1"/>
    <col min="6146" max="6146" width="41.44140625" style="63" customWidth="1"/>
    <col min="6147" max="6147" width="6.5546875" style="63" customWidth="1"/>
    <col min="6148" max="6148" width="30.5546875" style="63" customWidth="1"/>
    <col min="6149" max="6149" width="9.109375" style="63"/>
    <col min="6150" max="6150" width="16.5546875" style="63" customWidth="1"/>
    <col min="6151" max="6399" width="9.109375" style="63"/>
    <col min="6400" max="6400" width="5" style="63" customWidth="1"/>
    <col min="6401" max="6401" width="5.88671875" style="63" customWidth="1"/>
    <col min="6402" max="6402" width="41.44140625" style="63" customWidth="1"/>
    <col min="6403" max="6403" width="6.5546875" style="63" customWidth="1"/>
    <col min="6404" max="6404" width="30.5546875" style="63" customWidth="1"/>
    <col min="6405" max="6405" width="9.109375" style="63"/>
    <col min="6406" max="6406" width="16.5546875" style="63" customWidth="1"/>
    <col min="6407" max="6655" width="9.109375" style="63"/>
    <col min="6656" max="6656" width="5" style="63" customWidth="1"/>
    <col min="6657" max="6657" width="5.88671875" style="63" customWidth="1"/>
    <col min="6658" max="6658" width="41.44140625" style="63" customWidth="1"/>
    <col min="6659" max="6659" width="6.5546875" style="63" customWidth="1"/>
    <col min="6660" max="6660" width="30.5546875" style="63" customWidth="1"/>
    <col min="6661" max="6661" width="9.109375" style="63"/>
    <col min="6662" max="6662" width="16.5546875" style="63" customWidth="1"/>
    <col min="6663" max="6911" width="9.109375" style="63"/>
    <col min="6912" max="6912" width="5" style="63" customWidth="1"/>
    <col min="6913" max="6913" width="5.88671875" style="63" customWidth="1"/>
    <col min="6914" max="6914" width="41.44140625" style="63" customWidth="1"/>
    <col min="6915" max="6915" width="6.5546875" style="63" customWidth="1"/>
    <col min="6916" max="6916" width="30.5546875" style="63" customWidth="1"/>
    <col min="6917" max="6917" width="9.109375" style="63"/>
    <col min="6918" max="6918" width="16.5546875" style="63" customWidth="1"/>
    <col min="6919" max="7167" width="9.109375" style="63"/>
    <col min="7168" max="7168" width="5" style="63" customWidth="1"/>
    <col min="7169" max="7169" width="5.88671875" style="63" customWidth="1"/>
    <col min="7170" max="7170" width="41.44140625" style="63" customWidth="1"/>
    <col min="7171" max="7171" width="6.5546875" style="63" customWidth="1"/>
    <col min="7172" max="7172" width="30.5546875" style="63" customWidth="1"/>
    <col min="7173" max="7173" width="9.109375" style="63"/>
    <col min="7174" max="7174" width="16.5546875" style="63" customWidth="1"/>
    <col min="7175" max="7423" width="9.109375" style="63"/>
    <col min="7424" max="7424" width="5" style="63" customWidth="1"/>
    <col min="7425" max="7425" width="5.88671875" style="63" customWidth="1"/>
    <col min="7426" max="7426" width="41.44140625" style="63" customWidth="1"/>
    <col min="7427" max="7427" width="6.5546875" style="63" customWidth="1"/>
    <col min="7428" max="7428" width="30.5546875" style="63" customWidth="1"/>
    <col min="7429" max="7429" width="9.109375" style="63"/>
    <col min="7430" max="7430" width="16.5546875" style="63" customWidth="1"/>
    <col min="7431" max="7679" width="9.109375" style="63"/>
    <col min="7680" max="7680" width="5" style="63" customWidth="1"/>
    <col min="7681" max="7681" width="5.88671875" style="63" customWidth="1"/>
    <col min="7682" max="7682" width="41.44140625" style="63" customWidth="1"/>
    <col min="7683" max="7683" width="6.5546875" style="63" customWidth="1"/>
    <col min="7684" max="7684" width="30.5546875" style="63" customWidth="1"/>
    <col min="7685" max="7685" width="9.109375" style="63"/>
    <col min="7686" max="7686" width="16.5546875" style="63" customWidth="1"/>
    <col min="7687" max="7935" width="9.109375" style="63"/>
    <col min="7936" max="7936" width="5" style="63" customWidth="1"/>
    <col min="7937" max="7937" width="5.88671875" style="63" customWidth="1"/>
    <col min="7938" max="7938" width="41.44140625" style="63" customWidth="1"/>
    <col min="7939" max="7939" width="6.5546875" style="63" customWidth="1"/>
    <col min="7940" max="7940" width="30.5546875" style="63" customWidth="1"/>
    <col min="7941" max="7941" width="9.109375" style="63"/>
    <col min="7942" max="7942" width="16.5546875" style="63" customWidth="1"/>
    <col min="7943" max="8191" width="9.109375" style="63"/>
    <col min="8192" max="8192" width="5" style="63" customWidth="1"/>
    <col min="8193" max="8193" width="5.88671875" style="63" customWidth="1"/>
    <col min="8194" max="8194" width="41.44140625" style="63" customWidth="1"/>
    <col min="8195" max="8195" width="6.5546875" style="63" customWidth="1"/>
    <col min="8196" max="8196" width="30.5546875" style="63" customWidth="1"/>
    <col min="8197" max="8197" width="9.109375" style="63"/>
    <col min="8198" max="8198" width="16.5546875" style="63" customWidth="1"/>
    <col min="8199" max="8447" width="9.109375" style="63"/>
    <col min="8448" max="8448" width="5" style="63" customWidth="1"/>
    <col min="8449" max="8449" width="5.88671875" style="63" customWidth="1"/>
    <col min="8450" max="8450" width="41.44140625" style="63" customWidth="1"/>
    <col min="8451" max="8451" width="6.5546875" style="63" customWidth="1"/>
    <col min="8452" max="8452" width="30.5546875" style="63" customWidth="1"/>
    <col min="8453" max="8453" width="9.109375" style="63"/>
    <col min="8454" max="8454" width="16.5546875" style="63" customWidth="1"/>
    <col min="8455" max="8703" width="9.109375" style="63"/>
    <col min="8704" max="8704" width="5" style="63" customWidth="1"/>
    <col min="8705" max="8705" width="5.88671875" style="63" customWidth="1"/>
    <col min="8706" max="8706" width="41.44140625" style="63" customWidth="1"/>
    <col min="8707" max="8707" width="6.5546875" style="63" customWidth="1"/>
    <col min="8708" max="8708" width="30.5546875" style="63" customWidth="1"/>
    <col min="8709" max="8709" width="9.109375" style="63"/>
    <col min="8710" max="8710" width="16.5546875" style="63" customWidth="1"/>
    <col min="8711" max="8959" width="9.109375" style="63"/>
    <col min="8960" max="8960" width="5" style="63" customWidth="1"/>
    <col min="8961" max="8961" width="5.88671875" style="63" customWidth="1"/>
    <col min="8962" max="8962" width="41.44140625" style="63" customWidth="1"/>
    <col min="8963" max="8963" width="6.5546875" style="63" customWidth="1"/>
    <col min="8964" max="8964" width="30.5546875" style="63" customWidth="1"/>
    <col min="8965" max="8965" width="9.109375" style="63"/>
    <col min="8966" max="8966" width="16.5546875" style="63" customWidth="1"/>
    <col min="8967" max="9215" width="9.109375" style="63"/>
    <col min="9216" max="9216" width="5" style="63" customWidth="1"/>
    <col min="9217" max="9217" width="5.88671875" style="63" customWidth="1"/>
    <col min="9218" max="9218" width="41.44140625" style="63" customWidth="1"/>
    <col min="9219" max="9219" width="6.5546875" style="63" customWidth="1"/>
    <col min="9220" max="9220" width="30.5546875" style="63" customWidth="1"/>
    <col min="9221" max="9221" width="9.109375" style="63"/>
    <col min="9222" max="9222" width="16.5546875" style="63" customWidth="1"/>
    <col min="9223" max="9471" width="9.109375" style="63"/>
    <col min="9472" max="9472" width="5" style="63" customWidth="1"/>
    <col min="9473" max="9473" width="5.88671875" style="63" customWidth="1"/>
    <col min="9474" max="9474" width="41.44140625" style="63" customWidth="1"/>
    <col min="9475" max="9475" width="6.5546875" style="63" customWidth="1"/>
    <col min="9476" max="9476" width="30.5546875" style="63" customWidth="1"/>
    <col min="9477" max="9477" width="9.109375" style="63"/>
    <col min="9478" max="9478" width="16.5546875" style="63" customWidth="1"/>
    <col min="9479" max="9727" width="9.109375" style="63"/>
    <col min="9728" max="9728" width="5" style="63" customWidth="1"/>
    <col min="9729" max="9729" width="5.88671875" style="63" customWidth="1"/>
    <col min="9730" max="9730" width="41.44140625" style="63" customWidth="1"/>
    <col min="9731" max="9731" width="6.5546875" style="63" customWidth="1"/>
    <col min="9732" max="9732" width="30.5546875" style="63" customWidth="1"/>
    <col min="9733" max="9733" width="9.109375" style="63"/>
    <col min="9734" max="9734" width="16.5546875" style="63" customWidth="1"/>
    <col min="9735" max="9983" width="9.109375" style="63"/>
    <col min="9984" max="9984" width="5" style="63" customWidth="1"/>
    <col min="9985" max="9985" width="5.88671875" style="63" customWidth="1"/>
    <col min="9986" max="9986" width="41.44140625" style="63" customWidth="1"/>
    <col min="9987" max="9987" width="6.5546875" style="63" customWidth="1"/>
    <col min="9988" max="9988" width="30.5546875" style="63" customWidth="1"/>
    <col min="9989" max="9989" width="9.109375" style="63"/>
    <col min="9990" max="9990" width="16.5546875" style="63" customWidth="1"/>
    <col min="9991" max="10239" width="9.109375" style="63"/>
    <col min="10240" max="10240" width="5" style="63" customWidth="1"/>
    <col min="10241" max="10241" width="5.88671875" style="63" customWidth="1"/>
    <col min="10242" max="10242" width="41.44140625" style="63" customWidth="1"/>
    <col min="10243" max="10243" width="6.5546875" style="63" customWidth="1"/>
    <col min="10244" max="10244" width="30.5546875" style="63" customWidth="1"/>
    <col min="10245" max="10245" width="9.109375" style="63"/>
    <col min="10246" max="10246" width="16.5546875" style="63" customWidth="1"/>
    <col min="10247" max="10495" width="9.109375" style="63"/>
    <col min="10496" max="10496" width="5" style="63" customWidth="1"/>
    <col min="10497" max="10497" width="5.88671875" style="63" customWidth="1"/>
    <col min="10498" max="10498" width="41.44140625" style="63" customWidth="1"/>
    <col min="10499" max="10499" width="6.5546875" style="63" customWidth="1"/>
    <col min="10500" max="10500" width="30.5546875" style="63" customWidth="1"/>
    <col min="10501" max="10501" width="9.109375" style="63"/>
    <col min="10502" max="10502" width="16.5546875" style="63" customWidth="1"/>
    <col min="10503" max="10751" width="9.109375" style="63"/>
    <col min="10752" max="10752" width="5" style="63" customWidth="1"/>
    <col min="10753" max="10753" width="5.88671875" style="63" customWidth="1"/>
    <col min="10754" max="10754" width="41.44140625" style="63" customWidth="1"/>
    <col min="10755" max="10755" width="6.5546875" style="63" customWidth="1"/>
    <col min="10756" max="10756" width="30.5546875" style="63" customWidth="1"/>
    <col min="10757" max="10757" width="9.109375" style="63"/>
    <col min="10758" max="10758" width="16.5546875" style="63" customWidth="1"/>
    <col min="10759" max="11007" width="9.109375" style="63"/>
    <col min="11008" max="11008" width="5" style="63" customWidth="1"/>
    <col min="11009" max="11009" width="5.88671875" style="63" customWidth="1"/>
    <col min="11010" max="11010" width="41.44140625" style="63" customWidth="1"/>
    <col min="11011" max="11011" width="6.5546875" style="63" customWidth="1"/>
    <col min="11012" max="11012" width="30.5546875" style="63" customWidth="1"/>
    <col min="11013" max="11013" width="9.109375" style="63"/>
    <col min="11014" max="11014" width="16.5546875" style="63" customWidth="1"/>
    <col min="11015" max="11263" width="9.109375" style="63"/>
    <col min="11264" max="11264" width="5" style="63" customWidth="1"/>
    <col min="11265" max="11265" width="5.88671875" style="63" customWidth="1"/>
    <col min="11266" max="11266" width="41.44140625" style="63" customWidth="1"/>
    <col min="11267" max="11267" width="6.5546875" style="63" customWidth="1"/>
    <col min="11268" max="11268" width="30.5546875" style="63" customWidth="1"/>
    <col min="11269" max="11269" width="9.109375" style="63"/>
    <col min="11270" max="11270" width="16.5546875" style="63" customWidth="1"/>
    <col min="11271" max="11519" width="9.109375" style="63"/>
    <col min="11520" max="11520" width="5" style="63" customWidth="1"/>
    <col min="11521" max="11521" width="5.88671875" style="63" customWidth="1"/>
    <col min="11522" max="11522" width="41.44140625" style="63" customWidth="1"/>
    <col min="11523" max="11523" width="6.5546875" style="63" customWidth="1"/>
    <col min="11524" max="11524" width="30.5546875" style="63" customWidth="1"/>
    <col min="11525" max="11525" width="9.109375" style="63"/>
    <col min="11526" max="11526" width="16.5546875" style="63" customWidth="1"/>
    <col min="11527" max="11775" width="9.109375" style="63"/>
    <col min="11776" max="11776" width="5" style="63" customWidth="1"/>
    <col min="11777" max="11777" width="5.88671875" style="63" customWidth="1"/>
    <col min="11778" max="11778" width="41.44140625" style="63" customWidth="1"/>
    <col min="11779" max="11779" width="6.5546875" style="63" customWidth="1"/>
    <col min="11780" max="11780" width="30.5546875" style="63" customWidth="1"/>
    <col min="11781" max="11781" width="9.109375" style="63"/>
    <col min="11782" max="11782" width="16.5546875" style="63" customWidth="1"/>
    <col min="11783" max="12031" width="9.109375" style="63"/>
    <col min="12032" max="12032" width="5" style="63" customWidth="1"/>
    <col min="12033" max="12033" width="5.88671875" style="63" customWidth="1"/>
    <col min="12034" max="12034" width="41.44140625" style="63" customWidth="1"/>
    <col min="12035" max="12035" width="6.5546875" style="63" customWidth="1"/>
    <col min="12036" max="12036" width="30.5546875" style="63" customWidth="1"/>
    <col min="12037" max="12037" width="9.109375" style="63"/>
    <col min="12038" max="12038" width="16.5546875" style="63" customWidth="1"/>
    <col min="12039" max="12287" width="9.109375" style="63"/>
    <col min="12288" max="12288" width="5" style="63" customWidth="1"/>
    <col min="12289" max="12289" width="5.88671875" style="63" customWidth="1"/>
    <col min="12290" max="12290" width="41.44140625" style="63" customWidth="1"/>
    <col min="12291" max="12291" width="6.5546875" style="63" customWidth="1"/>
    <col min="12292" max="12292" width="30.5546875" style="63" customWidth="1"/>
    <col min="12293" max="12293" width="9.109375" style="63"/>
    <col min="12294" max="12294" width="16.5546875" style="63" customWidth="1"/>
    <col min="12295" max="12543" width="9.109375" style="63"/>
    <col min="12544" max="12544" width="5" style="63" customWidth="1"/>
    <col min="12545" max="12545" width="5.88671875" style="63" customWidth="1"/>
    <col min="12546" max="12546" width="41.44140625" style="63" customWidth="1"/>
    <col min="12547" max="12547" width="6.5546875" style="63" customWidth="1"/>
    <col min="12548" max="12548" width="30.5546875" style="63" customWidth="1"/>
    <col min="12549" max="12549" width="9.109375" style="63"/>
    <col min="12550" max="12550" width="16.5546875" style="63" customWidth="1"/>
    <col min="12551" max="12799" width="9.109375" style="63"/>
    <col min="12800" max="12800" width="5" style="63" customWidth="1"/>
    <col min="12801" max="12801" width="5.88671875" style="63" customWidth="1"/>
    <col min="12802" max="12802" width="41.44140625" style="63" customWidth="1"/>
    <col min="12803" max="12803" width="6.5546875" style="63" customWidth="1"/>
    <col min="12804" max="12804" width="30.5546875" style="63" customWidth="1"/>
    <col min="12805" max="12805" width="9.109375" style="63"/>
    <col min="12806" max="12806" width="16.5546875" style="63" customWidth="1"/>
    <col min="12807" max="13055" width="9.109375" style="63"/>
    <col min="13056" max="13056" width="5" style="63" customWidth="1"/>
    <col min="13057" max="13057" width="5.88671875" style="63" customWidth="1"/>
    <col min="13058" max="13058" width="41.44140625" style="63" customWidth="1"/>
    <col min="13059" max="13059" width="6.5546875" style="63" customWidth="1"/>
    <col min="13060" max="13060" width="30.5546875" style="63" customWidth="1"/>
    <col min="13061" max="13061" width="9.109375" style="63"/>
    <col min="13062" max="13062" width="16.5546875" style="63" customWidth="1"/>
    <col min="13063" max="13311" width="9.109375" style="63"/>
    <col min="13312" max="13312" width="5" style="63" customWidth="1"/>
    <col min="13313" max="13313" width="5.88671875" style="63" customWidth="1"/>
    <col min="13314" max="13314" width="41.44140625" style="63" customWidth="1"/>
    <col min="13315" max="13315" width="6.5546875" style="63" customWidth="1"/>
    <col min="13316" max="13316" width="30.5546875" style="63" customWidth="1"/>
    <col min="13317" max="13317" width="9.109375" style="63"/>
    <col min="13318" max="13318" width="16.5546875" style="63" customWidth="1"/>
    <col min="13319" max="13567" width="9.109375" style="63"/>
    <col min="13568" max="13568" width="5" style="63" customWidth="1"/>
    <col min="13569" max="13569" width="5.88671875" style="63" customWidth="1"/>
    <col min="13570" max="13570" width="41.44140625" style="63" customWidth="1"/>
    <col min="13571" max="13571" width="6.5546875" style="63" customWidth="1"/>
    <col min="13572" max="13572" width="30.5546875" style="63" customWidth="1"/>
    <col min="13573" max="13573" width="9.109375" style="63"/>
    <col min="13574" max="13574" width="16.5546875" style="63" customWidth="1"/>
    <col min="13575" max="13823" width="9.109375" style="63"/>
    <col min="13824" max="13824" width="5" style="63" customWidth="1"/>
    <col min="13825" max="13825" width="5.88671875" style="63" customWidth="1"/>
    <col min="13826" max="13826" width="41.44140625" style="63" customWidth="1"/>
    <col min="13827" max="13827" width="6.5546875" style="63" customWidth="1"/>
    <col min="13828" max="13828" width="30.5546875" style="63" customWidth="1"/>
    <col min="13829" max="13829" width="9.109375" style="63"/>
    <col min="13830" max="13830" width="16.5546875" style="63" customWidth="1"/>
    <col min="13831" max="14079" width="9.109375" style="63"/>
    <col min="14080" max="14080" width="5" style="63" customWidth="1"/>
    <col min="14081" max="14081" width="5.88671875" style="63" customWidth="1"/>
    <col min="14082" max="14082" width="41.44140625" style="63" customWidth="1"/>
    <col min="14083" max="14083" width="6.5546875" style="63" customWidth="1"/>
    <col min="14084" max="14084" width="30.5546875" style="63" customWidth="1"/>
    <col min="14085" max="14085" width="9.109375" style="63"/>
    <col min="14086" max="14086" width="16.5546875" style="63" customWidth="1"/>
    <col min="14087" max="14335" width="9.109375" style="63"/>
    <col min="14336" max="14336" width="5" style="63" customWidth="1"/>
    <col min="14337" max="14337" width="5.88671875" style="63" customWidth="1"/>
    <col min="14338" max="14338" width="41.44140625" style="63" customWidth="1"/>
    <col min="14339" max="14339" width="6.5546875" style="63" customWidth="1"/>
    <col min="14340" max="14340" width="30.5546875" style="63" customWidth="1"/>
    <col min="14341" max="14341" width="9.109375" style="63"/>
    <col min="14342" max="14342" width="16.5546875" style="63" customWidth="1"/>
    <col min="14343" max="14591" width="9.109375" style="63"/>
    <col min="14592" max="14592" width="5" style="63" customWidth="1"/>
    <col min="14593" max="14593" width="5.88671875" style="63" customWidth="1"/>
    <col min="14594" max="14594" width="41.44140625" style="63" customWidth="1"/>
    <col min="14595" max="14595" width="6.5546875" style="63" customWidth="1"/>
    <col min="14596" max="14596" width="30.5546875" style="63" customWidth="1"/>
    <col min="14597" max="14597" width="9.109375" style="63"/>
    <col min="14598" max="14598" width="16.5546875" style="63" customWidth="1"/>
    <col min="14599" max="14847" width="9.109375" style="63"/>
    <col min="14848" max="14848" width="5" style="63" customWidth="1"/>
    <col min="14849" max="14849" width="5.88671875" style="63" customWidth="1"/>
    <col min="14850" max="14850" width="41.44140625" style="63" customWidth="1"/>
    <col min="14851" max="14851" width="6.5546875" style="63" customWidth="1"/>
    <col min="14852" max="14852" width="30.5546875" style="63" customWidth="1"/>
    <col min="14853" max="14853" width="9.109375" style="63"/>
    <col min="14854" max="14854" width="16.5546875" style="63" customWidth="1"/>
    <col min="14855" max="15103" width="9.109375" style="63"/>
    <col min="15104" max="15104" width="5" style="63" customWidth="1"/>
    <col min="15105" max="15105" width="5.88671875" style="63" customWidth="1"/>
    <col min="15106" max="15106" width="41.44140625" style="63" customWidth="1"/>
    <col min="15107" max="15107" width="6.5546875" style="63" customWidth="1"/>
    <col min="15108" max="15108" width="30.5546875" style="63" customWidth="1"/>
    <col min="15109" max="15109" width="9.109375" style="63"/>
    <col min="15110" max="15110" width="16.5546875" style="63" customWidth="1"/>
    <col min="15111" max="15359" width="9.109375" style="63"/>
    <col min="15360" max="15360" width="5" style="63" customWidth="1"/>
    <col min="15361" max="15361" width="5.88671875" style="63" customWidth="1"/>
    <col min="15362" max="15362" width="41.44140625" style="63" customWidth="1"/>
    <col min="15363" max="15363" width="6.5546875" style="63" customWidth="1"/>
    <col min="15364" max="15364" width="30.5546875" style="63" customWidth="1"/>
    <col min="15365" max="15365" width="9.109375" style="63"/>
    <col min="15366" max="15366" width="16.5546875" style="63" customWidth="1"/>
    <col min="15367" max="15615" width="9.109375" style="63"/>
    <col min="15616" max="15616" width="5" style="63" customWidth="1"/>
    <col min="15617" max="15617" width="5.88671875" style="63" customWidth="1"/>
    <col min="15618" max="15618" width="41.44140625" style="63" customWidth="1"/>
    <col min="15619" max="15619" width="6.5546875" style="63" customWidth="1"/>
    <col min="15620" max="15620" width="30.5546875" style="63" customWidth="1"/>
    <col min="15621" max="15621" width="9.109375" style="63"/>
    <col min="15622" max="15622" width="16.5546875" style="63" customWidth="1"/>
    <col min="15623" max="15871" width="9.109375" style="63"/>
    <col min="15872" max="15872" width="5" style="63" customWidth="1"/>
    <col min="15873" max="15873" width="5.88671875" style="63" customWidth="1"/>
    <col min="15874" max="15874" width="41.44140625" style="63" customWidth="1"/>
    <col min="15875" max="15875" width="6.5546875" style="63" customWidth="1"/>
    <col min="15876" max="15876" width="30.5546875" style="63" customWidth="1"/>
    <col min="15877" max="15877" width="9.109375" style="63"/>
    <col min="15878" max="15878" width="16.5546875" style="63" customWidth="1"/>
    <col min="15879" max="16127" width="9.109375" style="63"/>
    <col min="16128" max="16128" width="5" style="63" customWidth="1"/>
    <col min="16129" max="16129" width="5.88671875" style="63" customWidth="1"/>
    <col min="16130" max="16130" width="41.44140625" style="63" customWidth="1"/>
    <col min="16131" max="16131" width="6.5546875" style="63" customWidth="1"/>
    <col min="16132" max="16132" width="30.5546875" style="63" customWidth="1"/>
    <col min="16133" max="16133" width="9.109375" style="63"/>
    <col min="16134" max="16134" width="16.5546875" style="63" customWidth="1"/>
    <col min="16135" max="16384" width="9.109375" style="63"/>
  </cols>
  <sheetData>
    <row r="1" spans="1:10" s="5" customFormat="1" ht="21">
      <c r="A1" s="1"/>
      <c r="B1" s="2"/>
      <c r="C1" s="3"/>
      <c r="D1" s="4"/>
      <c r="E1" s="4"/>
      <c r="F1" s="4"/>
    </row>
    <row r="2" spans="1:10" s="5" customFormat="1" ht="21">
      <c r="A2" s="6"/>
      <c r="B2" s="7"/>
      <c r="C2" s="8"/>
      <c r="D2" s="9"/>
      <c r="E2" s="9"/>
      <c r="F2" s="9"/>
    </row>
    <row r="3" spans="1:10" ht="39.75" customHeight="1"/>
    <row r="4" spans="1:10" s="64" customFormat="1" ht="25.2">
      <c r="A4" s="12"/>
      <c r="B4" s="13" t="s">
        <v>15</v>
      </c>
      <c r="C4" s="14"/>
      <c r="D4" s="11"/>
    </row>
    <row r="5" spans="1:10" ht="18" customHeight="1">
      <c r="B5" s="15"/>
      <c r="C5" s="16"/>
    </row>
    <row r="6" spans="1:10" ht="18" customHeight="1">
      <c r="B6" s="15"/>
      <c r="C6" s="16"/>
    </row>
    <row r="7" spans="1:10" s="64" customFormat="1" ht="18" customHeight="1">
      <c r="A7" s="12"/>
      <c r="B7" s="17"/>
      <c r="C7" s="18"/>
      <c r="D7" s="11"/>
    </row>
    <row r="8" spans="1:10" s="65" customFormat="1" ht="18" customHeight="1">
      <c r="A8" s="56" t="s">
        <v>0</v>
      </c>
      <c r="B8" s="20" t="s">
        <v>16</v>
      </c>
      <c r="C8" s="21"/>
      <c r="D8" s="60"/>
    </row>
    <row r="9" spans="1:10" s="65" customFormat="1" ht="18" customHeight="1">
      <c r="A9" s="19"/>
      <c r="B9" s="22"/>
      <c r="C9" s="21"/>
      <c r="D9" s="60"/>
    </row>
    <row r="10" spans="1:10" s="65" customFormat="1" ht="18" customHeight="1">
      <c r="A10" s="57" t="s">
        <v>1</v>
      </c>
      <c r="B10" s="20" t="s">
        <v>34</v>
      </c>
      <c r="C10" s="55"/>
      <c r="D10" s="66"/>
      <c r="J10" s="60"/>
    </row>
    <row r="11" spans="1:10" s="65" customFormat="1" ht="18" customHeight="1">
      <c r="A11" s="56"/>
      <c r="B11" s="22"/>
      <c r="C11" s="21"/>
      <c r="D11" s="60"/>
      <c r="J11" s="60"/>
    </row>
    <row r="12" spans="1:10" s="65" customFormat="1" ht="18" customHeight="1">
      <c r="A12" s="56" t="s">
        <v>2</v>
      </c>
      <c r="B12" s="20" t="s">
        <v>36</v>
      </c>
      <c r="C12" s="61">
        <v>0.05</v>
      </c>
      <c r="D12" s="60"/>
    </row>
    <row r="13" spans="1:10" s="65" customFormat="1" ht="18" customHeight="1">
      <c r="A13" s="56"/>
      <c r="B13" s="20"/>
      <c r="C13" s="61"/>
      <c r="D13" s="60"/>
    </row>
    <row r="14" spans="1:10" s="64" customFormat="1">
      <c r="A14" s="23"/>
      <c r="B14" s="73" t="s">
        <v>39</v>
      </c>
      <c r="C14" s="24"/>
      <c r="D14" s="67"/>
      <c r="F14" s="68"/>
    </row>
    <row r="15" spans="1:10" s="76" customFormat="1">
      <c r="A15" s="23"/>
      <c r="B15" s="75"/>
      <c r="C15" s="74"/>
      <c r="D15" s="69"/>
      <c r="F15" s="68"/>
    </row>
    <row r="16" spans="1:10" s="64" customFormat="1" ht="18">
      <c r="A16" s="25"/>
      <c r="B16" s="26" t="s">
        <v>4</v>
      </c>
      <c r="C16" s="27"/>
      <c r="D16" s="70"/>
      <c r="F16" s="68"/>
    </row>
    <row r="17" spans="1:9">
      <c r="A17" s="28"/>
      <c r="B17" s="29"/>
      <c r="C17" s="16"/>
    </row>
    <row r="18" spans="1:9" s="33" customFormat="1" ht="19.2" thickBot="1">
      <c r="A18" s="30"/>
      <c r="B18" s="31" t="s">
        <v>5</v>
      </c>
      <c r="C18" s="32" t="s">
        <v>6</v>
      </c>
      <c r="D18" s="71"/>
      <c r="F18" s="72"/>
    </row>
    <row r="19" spans="1:9" s="33" customFormat="1" ht="19.2" thickTop="1">
      <c r="A19" s="30"/>
      <c r="B19" s="34"/>
      <c r="C19" s="35"/>
      <c r="D19" s="36"/>
      <c r="G19" s="56"/>
      <c r="H19" s="20"/>
      <c r="I19" s="21"/>
    </row>
    <row r="20" spans="1:9" s="33" customFormat="1">
      <c r="A20" s="30"/>
      <c r="B20" s="34"/>
      <c r="C20" s="35"/>
      <c r="D20" s="36"/>
      <c r="G20" s="56"/>
      <c r="H20" s="20"/>
      <c r="I20" s="21"/>
    </row>
    <row r="21" spans="1:9" s="33" customFormat="1">
      <c r="A21" s="30"/>
      <c r="B21" s="34"/>
      <c r="C21" s="35"/>
      <c r="D21" s="36"/>
      <c r="G21" s="56"/>
      <c r="H21" s="20"/>
      <c r="I21" s="21"/>
    </row>
    <row r="22" spans="1:9" s="33" customFormat="1">
      <c r="A22" s="30"/>
      <c r="B22" s="34"/>
      <c r="C22" s="35"/>
      <c r="D22" s="36"/>
    </row>
    <row r="23" spans="1:9" s="33" customFormat="1">
      <c r="A23" s="30"/>
      <c r="B23" s="34"/>
      <c r="C23" s="35"/>
      <c r="D23" s="36"/>
    </row>
    <row r="24" spans="1:9" s="33" customFormat="1">
      <c r="A24" s="30"/>
      <c r="B24" s="34"/>
      <c r="C24" s="35"/>
      <c r="D24" s="36"/>
    </row>
    <row r="25" spans="1:9" s="33" customFormat="1">
      <c r="A25" s="30"/>
      <c r="B25" s="34"/>
      <c r="C25" s="35"/>
      <c r="D25" s="36"/>
    </row>
    <row r="26" spans="1:9" s="33" customFormat="1">
      <c r="A26" s="30"/>
      <c r="B26" s="34"/>
      <c r="C26" s="35"/>
      <c r="D26" s="36"/>
    </row>
    <row r="27" spans="1:9" s="33" customFormat="1">
      <c r="A27" s="30"/>
      <c r="B27" s="34"/>
      <c r="C27" s="35"/>
      <c r="D27" s="36"/>
    </row>
    <row r="28" spans="1:9" s="33" customFormat="1">
      <c r="A28" s="30"/>
      <c r="B28" s="34"/>
      <c r="C28" s="35"/>
      <c r="D28" s="36"/>
    </row>
    <row r="33" spans="2:2">
      <c r="B33" s="37">
        <v>43191</v>
      </c>
    </row>
  </sheetData>
  <pageMargins left="1.1811023622047245" right="0.39370078740157483" top="0.98425196850393704" bottom="0.5905511811023622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N15" sqref="N15:O15"/>
    </sheetView>
  </sheetViews>
  <sheetFormatPr defaultRowHeight="13.2"/>
  <cols>
    <col min="1" max="1" width="4.6640625" style="79" customWidth="1"/>
    <col min="2" max="2" width="30.6640625" style="151" customWidth="1"/>
    <col min="3" max="3" width="4.6640625" style="100" customWidth="1"/>
    <col min="4" max="4" width="13.6640625" style="82" customWidth="1"/>
    <col min="5" max="6" width="12.6640625" style="82" customWidth="1"/>
    <col min="7" max="7" width="12.6640625" style="101" customWidth="1"/>
    <col min="8" max="8" width="7.88671875" style="85" customWidth="1"/>
    <col min="9" max="9" width="9.5546875" style="86" customWidth="1"/>
    <col min="10" max="10" width="25.44140625" style="87" customWidth="1"/>
    <col min="11" max="11" width="19.6640625" style="87" customWidth="1"/>
    <col min="12" max="12" width="7.44140625" style="86" customWidth="1"/>
    <col min="13" max="256" width="9.109375" style="85"/>
    <col min="257" max="257" width="4.6640625" style="85" customWidth="1"/>
    <col min="258" max="258" width="30.6640625" style="85" customWidth="1"/>
    <col min="259" max="259" width="4.6640625" style="85" customWidth="1"/>
    <col min="260" max="260" width="13.6640625" style="85" customWidth="1"/>
    <col min="261" max="263" width="12.6640625" style="85" customWidth="1"/>
    <col min="264" max="264" width="0" style="85" hidden="1" customWidth="1"/>
    <col min="265" max="265" width="9.109375" style="85"/>
    <col min="266" max="266" width="22.88671875" style="85" customWidth="1"/>
    <col min="267" max="267" width="7.33203125" style="85" customWidth="1"/>
    <col min="268" max="268" width="14.6640625" style="85" customWidth="1"/>
    <col min="269" max="512" width="9.109375" style="85"/>
    <col min="513" max="513" width="4.6640625" style="85" customWidth="1"/>
    <col min="514" max="514" width="30.6640625" style="85" customWidth="1"/>
    <col min="515" max="515" width="4.6640625" style="85" customWidth="1"/>
    <col min="516" max="516" width="13.6640625" style="85" customWidth="1"/>
    <col min="517" max="519" width="12.6640625" style="85" customWidth="1"/>
    <col min="520" max="520" width="0" style="85" hidden="1" customWidth="1"/>
    <col min="521" max="521" width="9.109375" style="85"/>
    <col min="522" max="522" width="22.88671875" style="85" customWidth="1"/>
    <col min="523" max="523" width="7.33203125" style="85" customWidth="1"/>
    <col min="524" max="524" width="14.6640625" style="85" customWidth="1"/>
    <col min="525" max="768" width="9.109375" style="85"/>
    <col min="769" max="769" width="4.6640625" style="85" customWidth="1"/>
    <col min="770" max="770" width="30.6640625" style="85" customWidth="1"/>
    <col min="771" max="771" width="4.6640625" style="85" customWidth="1"/>
    <col min="772" max="772" width="13.6640625" style="85" customWidth="1"/>
    <col min="773" max="775" width="12.6640625" style="85" customWidth="1"/>
    <col min="776" max="776" width="0" style="85" hidden="1" customWidth="1"/>
    <col min="777" max="777" width="9.109375" style="85"/>
    <col min="778" max="778" width="22.88671875" style="85" customWidth="1"/>
    <col min="779" max="779" width="7.33203125" style="85" customWidth="1"/>
    <col min="780" max="780" width="14.6640625" style="85" customWidth="1"/>
    <col min="781" max="1024" width="9.109375" style="85"/>
    <col min="1025" max="1025" width="4.6640625" style="85" customWidth="1"/>
    <col min="1026" max="1026" width="30.6640625" style="85" customWidth="1"/>
    <col min="1027" max="1027" width="4.6640625" style="85" customWidth="1"/>
    <col min="1028" max="1028" width="13.6640625" style="85" customWidth="1"/>
    <col min="1029" max="1031" width="12.6640625" style="85" customWidth="1"/>
    <col min="1032" max="1032" width="0" style="85" hidden="1" customWidth="1"/>
    <col min="1033" max="1033" width="9.109375" style="85"/>
    <col min="1034" max="1034" width="22.88671875" style="85" customWidth="1"/>
    <col min="1035" max="1035" width="7.33203125" style="85" customWidth="1"/>
    <col min="1036" max="1036" width="14.6640625" style="85" customWidth="1"/>
    <col min="1037" max="1280" width="9.109375" style="85"/>
    <col min="1281" max="1281" width="4.6640625" style="85" customWidth="1"/>
    <col min="1282" max="1282" width="30.6640625" style="85" customWidth="1"/>
    <col min="1283" max="1283" width="4.6640625" style="85" customWidth="1"/>
    <col min="1284" max="1284" width="13.6640625" style="85" customWidth="1"/>
    <col min="1285" max="1287" width="12.6640625" style="85" customWidth="1"/>
    <col min="1288" max="1288" width="0" style="85" hidden="1" customWidth="1"/>
    <col min="1289" max="1289" width="9.109375" style="85"/>
    <col min="1290" max="1290" width="22.88671875" style="85" customWidth="1"/>
    <col min="1291" max="1291" width="7.33203125" style="85" customWidth="1"/>
    <col min="1292" max="1292" width="14.6640625" style="85" customWidth="1"/>
    <col min="1293" max="1536" width="9.109375" style="85"/>
    <col min="1537" max="1537" width="4.6640625" style="85" customWidth="1"/>
    <col min="1538" max="1538" width="30.6640625" style="85" customWidth="1"/>
    <col min="1539" max="1539" width="4.6640625" style="85" customWidth="1"/>
    <col min="1540" max="1540" width="13.6640625" style="85" customWidth="1"/>
    <col min="1541" max="1543" width="12.6640625" style="85" customWidth="1"/>
    <col min="1544" max="1544" width="0" style="85" hidden="1" customWidth="1"/>
    <col min="1545" max="1545" width="9.109375" style="85"/>
    <col min="1546" max="1546" width="22.88671875" style="85" customWidth="1"/>
    <col min="1547" max="1547" width="7.33203125" style="85" customWidth="1"/>
    <col min="1548" max="1548" width="14.6640625" style="85" customWidth="1"/>
    <col min="1549" max="1792" width="9.109375" style="85"/>
    <col min="1793" max="1793" width="4.6640625" style="85" customWidth="1"/>
    <col min="1794" max="1794" width="30.6640625" style="85" customWidth="1"/>
    <col min="1795" max="1795" width="4.6640625" style="85" customWidth="1"/>
    <col min="1796" max="1796" width="13.6640625" style="85" customWidth="1"/>
    <col min="1797" max="1799" width="12.6640625" style="85" customWidth="1"/>
    <col min="1800" max="1800" width="0" style="85" hidden="1" customWidth="1"/>
    <col min="1801" max="1801" width="9.109375" style="85"/>
    <col min="1802" max="1802" width="22.88671875" style="85" customWidth="1"/>
    <col min="1803" max="1803" width="7.33203125" style="85" customWidth="1"/>
    <col min="1804" max="1804" width="14.6640625" style="85" customWidth="1"/>
    <col min="1805" max="2048" width="9.109375" style="85"/>
    <col min="2049" max="2049" width="4.6640625" style="85" customWidth="1"/>
    <col min="2050" max="2050" width="30.6640625" style="85" customWidth="1"/>
    <col min="2051" max="2051" width="4.6640625" style="85" customWidth="1"/>
    <col min="2052" max="2052" width="13.6640625" style="85" customWidth="1"/>
    <col min="2053" max="2055" width="12.6640625" style="85" customWidth="1"/>
    <col min="2056" max="2056" width="0" style="85" hidden="1" customWidth="1"/>
    <col min="2057" max="2057" width="9.109375" style="85"/>
    <col min="2058" max="2058" width="22.88671875" style="85" customWidth="1"/>
    <col min="2059" max="2059" width="7.33203125" style="85" customWidth="1"/>
    <col min="2060" max="2060" width="14.6640625" style="85" customWidth="1"/>
    <col min="2061" max="2304" width="9.109375" style="85"/>
    <col min="2305" max="2305" width="4.6640625" style="85" customWidth="1"/>
    <col min="2306" max="2306" width="30.6640625" style="85" customWidth="1"/>
    <col min="2307" max="2307" width="4.6640625" style="85" customWidth="1"/>
    <col min="2308" max="2308" width="13.6640625" style="85" customWidth="1"/>
    <col min="2309" max="2311" width="12.6640625" style="85" customWidth="1"/>
    <col min="2312" max="2312" width="0" style="85" hidden="1" customWidth="1"/>
    <col min="2313" max="2313" width="9.109375" style="85"/>
    <col min="2314" max="2314" width="22.88671875" style="85" customWidth="1"/>
    <col min="2315" max="2315" width="7.33203125" style="85" customWidth="1"/>
    <col min="2316" max="2316" width="14.6640625" style="85" customWidth="1"/>
    <col min="2317" max="2560" width="9.109375" style="85"/>
    <col min="2561" max="2561" width="4.6640625" style="85" customWidth="1"/>
    <col min="2562" max="2562" width="30.6640625" style="85" customWidth="1"/>
    <col min="2563" max="2563" width="4.6640625" style="85" customWidth="1"/>
    <col min="2564" max="2564" width="13.6640625" style="85" customWidth="1"/>
    <col min="2565" max="2567" width="12.6640625" style="85" customWidth="1"/>
    <col min="2568" max="2568" width="0" style="85" hidden="1" customWidth="1"/>
    <col min="2569" max="2569" width="9.109375" style="85"/>
    <col min="2570" max="2570" width="22.88671875" style="85" customWidth="1"/>
    <col min="2571" max="2571" width="7.33203125" style="85" customWidth="1"/>
    <col min="2572" max="2572" width="14.6640625" style="85" customWidth="1"/>
    <col min="2573" max="2816" width="9.109375" style="85"/>
    <col min="2817" max="2817" width="4.6640625" style="85" customWidth="1"/>
    <col min="2818" max="2818" width="30.6640625" style="85" customWidth="1"/>
    <col min="2819" max="2819" width="4.6640625" style="85" customWidth="1"/>
    <col min="2820" max="2820" width="13.6640625" style="85" customWidth="1"/>
    <col min="2821" max="2823" width="12.6640625" style="85" customWidth="1"/>
    <col min="2824" max="2824" width="0" style="85" hidden="1" customWidth="1"/>
    <col min="2825" max="2825" width="9.109375" style="85"/>
    <col min="2826" max="2826" width="22.88671875" style="85" customWidth="1"/>
    <col min="2827" max="2827" width="7.33203125" style="85" customWidth="1"/>
    <col min="2828" max="2828" width="14.6640625" style="85" customWidth="1"/>
    <col min="2829" max="3072" width="9.109375" style="85"/>
    <col min="3073" max="3073" width="4.6640625" style="85" customWidth="1"/>
    <col min="3074" max="3074" width="30.6640625" style="85" customWidth="1"/>
    <col min="3075" max="3075" width="4.6640625" style="85" customWidth="1"/>
    <col min="3076" max="3076" width="13.6640625" style="85" customWidth="1"/>
    <col min="3077" max="3079" width="12.6640625" style="85" customWidth="1"/>
    <col min="3080" max="3080" width="0" style="85" hidden="1" customWidth="1"/>
    <col min="3081" max="3081" width="9.109375" style="85"/>
    <col min="3082" max="3082" width="22.88671875" style="85" customWidth="1"/>
    <col min="3083" max="3083" width="7.33203125" style="85" customWidth="1"/>
    <col min="3084" max="3084" width="14.6640625" style="85" customWidth="1"/>
    <col min="3085" max="3328" width="9.109375" style="85"/>
    <col min="3329" max="3329" width="4.6640625" style="85" customWidth="1"/>
    <col min="3330" max="3330" width="30.6640625" style="85" customWidth="1"/>
    <col min="3331" max="3331" width="4.6640625" style="85" customWidth="1"/>
    <col min="3332" max="3332" width="13.6640625" style="85" customWidth="1"/>
    <col min="3333" max="3335" width="12.6640625" style="85" customWidth="1"/>
    <col min="3336" max="3336" width="0" style="85" hidden="1" customWidth="1"/>
    <col min="3337" max="3337" width="9.109375" style="85"/>
    <col min="3338" max="3338" width="22.88671875" style="85" customWidth="1"/>
    <col min="3339" max="3339" width="7.33203125" style="85" customWidth="1"/>
    <col min="3340" max="3340" width="14.6640625" style="85" customWidth="1"/>
    <col min="3341" max="3584" width="9.109375" style="85"/>
    <col min="3585" max="3585" width="4.6640625" style="85" customWidth="1"/>
    <col min="3586" max="3586" width="30.6640625" style="85" customWidth="1"/>
    <col min="3587" max="3587" width="4.6640625" style="85" customWidth="1"/>
    <col min="3588" max="3588" width="13.6640625" style="85" customWidth="1"/>
    <col min="3589" max="3591" width="12.6640625" style="85" customWidth="1"/>
    <col min="3592" max="3592" width="0" style="85" hidden="1" customWidth="1"/>
    <col min="3593" max="3593" width="9.109375" style="85"/>
    <col min="3594" max="3594" width="22.88671875" style="85" customWidth="1"/>
    <col min="3595" max="3595" width="7.33203125" style="85" customWidth="1"/>
    <col min="3596" max="3596" width="14.6640625" style="85" customWidth="1"/>
    <col min="3597" max="3840" width="9.109375" style="85"/>
    <col min="3841" max="3841" width="4.6640625" style="85" customWidth="1"/>
    <col min="3842" max="3842" width="30.6640625" style="85" customWidth="1"/>
    <col min="3843" max="3843" width="4.6640625" style="85" customWidth="1"/>
    <col min="3844" max="3844" width="13.6640625" style="85" customWidth="1"/>
    <col min="3845" max="3847" width="12.6640625" style="85" customWidth="1"/>
    <col min="3848" max="3848" width="0" style="85" hidden="1" customWidth="1"/>
    <col min="3849" max="3849" width="9.109375" style="85"/>
    <col min="3850" max="3850" width="22.88671875" style="85" customWidth="1"/>
    <col min="3851" max="3851" width="7.33203125" style="85" customWidth="1"/>
    <col min="3852" max="3852" width="14.6640625" style="85" customWidth="1"/>
    <col min="3853" max="4096" width="9.109375" style="85"/>
    <col min="4097" max="4097" width="4.6640625" style="85" customWidth="1"/>
    <col min="4098" max="4098" width="30.6640625" style="85" customWidth="1"/>
    <col min="4099" max="4099" width="4.6640625" style="85" customWidth="1"/>
    <col min="4100" max="4100" width="13.6640625" style="85" customWidth="1"/>
    <col min="4101" max="4103" width="12.6640625" style="85" customWidth="1"/>
    <col min="4104" max="4104" width="0" style="85" hidden="1" customWidth="1"/>
    <col min="4105" max="4105" width="9.109375" style="85"/>
    <col min="4106" max="4106" width="22.88671875" style="85" customWidth="1"/>
    <col min="4107" max="4107" width="7.33203125" style="85" customWidth="1"/>
    <col min="4108" max="4108" width="14.6640625" style="85" customWidth="1"/>
    <col min="4109" max="4352" width="9.109375" style="85"/>
    <col min="4353" max="4353" width="4.6640625" style="85" customWidth="1"/>
    <col min="4354" max="4354" width="30.6640625" style="85" customWidth="1"/>
    <col min="4355" max="4355" width="4.6640625" style="85" customWidth="1"/>
    <col min="4356" max="4356" width="13.6640625" style="85" customWidth="1"/>
    <col min="4357" max="4359" width="12.6640625" style="85" customWidth="1"/>
    <col min="4360" max="4360" width="0" style="85" hidden="1" customWidth="1"/>
    <col min="4361" max="4361" width="9.109375" style="85"/>
    <col min="4362" max="4362" width="22.88671875" style="85" customWidth="1"/>
    <col min="4363" max="4363" width="7.33203125" style="85" customWidth="1"/>
    <col min="4364" max="4364" width="14.6640625" style="85" customWidth="1"/>
    <col min="4365" max="4608" width="9.109375" style="85"/>
    <col min="4609" max="4609" width="4.6640625" style="85" customWidth="1"/>
    <col min="4610" max="4610" width="30.6640625" style="85" customWidth="1"/>
    <col min="4611" max="4611" width="4.6640625" style="85" customWidth="1"/>
    <col min="4612" max="4612" width="13.6640625" style="85" customWidth="1"/>
    <col min="4613" max="4615" width="12.6640625" style="85" customWidth="1"/>
    <col min="4616" max="4616" width="0" style="85" hidden="1" customWidth="1"/>
    <col min="4617" max="4617" width="9.109375" style="85"/>
    <col min="4618" max="4618" width="22.88671875" style="85" customWidth="1"/>
    <col min="4619" max="4619" width="7.33203125" style="85" customWidth="1"/>
    <col min="4620" max="4620" width="14.6640625" style="85" customWidth="1"/>
    <col min="4621" max="4864" width="9.109375" style="85"/>
    <col min="4865" max="4865" width="4.6640625" style="85" customWidth="1"/>
    <col min="4866" max="4866" width="30.6640625" style="85" customWidth="1"/>
    <col min="4867" max="4867" width="4.6640625" style="85" customWidth="1"/>
    <col min="4868" max="4868" width="13.6640625" style="85" customWidth="1"/>
    <col min="4869" max="4871" width="12.6640625" style="85" customWidth="1"/>
    <col min="4872" max="4872" width="0" style="85" hidden="1" customWidth="1"/>
    <col min="4873" max="4873" width="9.109375" style="85"/>
    <col min="4874" max="4874" width="22.88671875" style="85" customWidth="1"/>
    <col min="4875" max="4875" width="7.33203125" style="85" customWidth="1"/>
    <col min="4876" max="4876" width="14.6640625" style="85" customWidth="1"/>
    <col min="4877" max="5120" width="9.109375" style="85"/>
    <col min="5121" max="5121" width="4.6640625" style="85" customWidth="1"/>
    <col min="5122" max="5122" width="30.6640625" style="85" customWidth="1"/>
    <col min="5123" max="5123" width="4.6640625" style="85" customWidth="1"/>
    <col min="5124" max="5124" width="13.6640625" style="85" customWidth="1"/>
    <col min="5125" max="5127" width="12.6640625" style="85" customWidth="1"/>
    <col min="5128" max="5128" width="0" style="85" hidden="1" customWidth="1"/>
    <col min="5129" max="5129" width="9.109375" style="85"/>
    <col min="5130" max="5130" width="22.88671875" style="85" customWidth="1"/>
    <col min="5131" max="5131" width="7.33203125" style="85" customWidth="1"/>
    <col min="5132" max="5132" width="14.6640625" style="85" customWidth="1"/>
    <col min="5133" max="5376" width="9.109375" style="85"/>
    <col min="5377" max="5377" width="4.6640625" style="85" customWidth="1"/>
    <col min="5378" max="5378" width="30.6640625" style="85" customWidth="1"/>
    <col min="5379" max="5379" width="4.6640625" style="85" customWidth="1"/>
    <col min="5380" max="5380" width="13.6640625" style="85" customWidth="1"/>
    <col min="5381" max="5383" width="12.6640625" style="85" customWidth="1"/>
    <col min="5384" max="5384" width="0" style="85" hidden="1" customWidth="1"/>
    <col min="5385" max="5385" width="9.109375" style="85"/>
    <col min="5386" max="5386" width="22.88671875" style="85" customWidth="1"/>
    <col min="5387" max="5387" width="7.33203125" style="85" customWidth="1"/>
    <col min="5388" max="5388" width="14.6640625" style="85" customWidth="1"/>
    <col min="5389" max="5632" width="9.109375" style="85"/>
    <col min="5633" max="5633" width="4.6640625" style="85" customWidth="1"/>
    <col min="5634" max="5634" width="30.6640625" style="85" customWidth="1"/>
    <col min="5635" max="5635" width="4.6640625" style="85" customWidth="1"/>
    <col min="5636" max="5636" width="13.6640625" style="85" customWidth="1"/>
    <col min="5637" max="5639" width="12.6640625" style="85" customWidth="1"/>
    <col min="5640" max="5640" width="0" style="85" hidden="1" customWidth="1"/>
    <col min="5641" max="5641" width="9.109375" style="85"/>
    <col min="5642" max="5642" width="22.88671875" style="85" customWidth="1"/>
    <col min="5643" max="5643" width="7.33203125" style="85" customWidth="1"/>
    <col min="5644" max="5644" width="14.6640625" style="85" customWidth="1"/>
    <col min="5645" max="5888" width="9.109375" style="85"/>
    <col min="5889" max="5889" width="4.6640625" style="85" customWidth="1"/>
    <col min="5890" max="5890" width="30.6640625" style="85" customWidth="1"/>
    <col min="5891" max="5891" width="4.6640625" style="85" customWidth="1"/>
    <col min="5892" max="5892" width="13.6640625" style="85" customWidth="1"/>
    <col min="5893" max="5895" width="12.6640625" style="85" customWidth="1"/>
    <col min="5896" max="5896" width="0" style="85" hidden="1" customWidth="1"/>
    <col min="5897" max="5897" width="9.109375" style="85"/>
    <col min="5898" max="5898" width="22.88671875" style="85" customWidth="1"/>
    <col min="5899" max="5899" width="7.33203125" style="85" customWidth="1"/>
    <col min="5900" max="5900" width="14.6640625" style="85" customWidth="1"/>
    <col min="5901" max="6144" width="9.109375" style="85"/>
    <col min="6145" max="6145" width="4.6640625" style="85" customWidth="1"/>
    <col min="6146" max="6146" width="30.6640625" style="85" customWidth="1"/>
    <col min="6147" max="6147" width="4.6640625" style="85" customWidth="1"/>
    <col min="6148" max="6148" width="13.6640625" style="85" customWidth="1"/>
    <col min="6149" max="6151" width="12.6640625" style="85" customWidth="1"/>
    <col min="6152" max="6152" width="0" style="85" hidden="1" customWidth="1"/>
    <col min="6153" max="6153" width="9.109375" style="85"/>
    <col min="6154" max="6154" width="22.88671875" style="85" customWidth="1"/>
    <col min="6155" max="6155" width="7.33203125" style="85" customWidth="1"/>
    <col min="6156" max="6156" width="14.6640625" style="85" customWidth="1"/>
    <col min="6157" max="6400" width="9.109375" style="85"/>
    <col min="6401" max="6401" width="4.6640625" style="85" customWidth="1"/>
    <col min="6402" max="6402" width="30.6640625" style="85" customWidth="1"/>
    <col min="6403" max="6403" width="4.6640625" style="85" customWidth="1"/>
    <col min="6404" max="6404" width="13.6640625" style="85" customWidth="1"/>
    <col min="6405" max="6407" width="12.6640625" style="85" customWidth="1"/>
    <col min="6408" max="6408" width="0" style="85" hidden="1" customWidth="1"/>
    <col min="6409" max="6409" width="9.109375" style="85"/>
    <col min="6410" max="6410" width="22.88671875" style="85" customWidth="1"/>
    <col min="6411" max="6411" width="7.33203125" style="85" customWidth="1"/>
    <col min="6412" max="6412" width="14.6640625" style="85" customWidth="1"/>
    <col min="6413" max="6656" width="9.109375" style="85"/>
    <col min="6657" max="6657" width="4.6640625" style="85" customWidth="1"/>
    <col min="6658" max="6658" width="30.6640625" style="85" customWidth="1"/>
    <col min="6659" max="6659" width="4.6640625" style="85" customWidth="1"/>
    <col min="6660" max="6660" width="13.6640625" style="85" customWidth="1"/>
    <col min="6661" max="6663" width="12.6640625" style="85" customWidth="1"/>
    <col min="6664" max="6664" width="0" style="85" hidden="1" customWidth="1"/>
    <col min="6665" max="6665" width="9.109375" style="85"/>
    <col min="6666" max="6666" width="22.88671875" style="85" customWidth="1"/>
    <col min="6667" max="6667" width="7.33203125" style="85" customWidth="1"/>
    <col min="6668" max="6668" width="14.6640625" style="85" customWidth="1"/>
    <col min="6669" max="6912" width="9.109375" style="85"/>
    <col min="6913" max="6913" width="4.6640625" style="85" customWidth="1"/>
    <col min="6914" max="6914" width="30.6640625" style="85" customWidth="1"/>
    <col min="6915" max="6915" width="4.6640625" style="85" customWidth="1"/>
    <col min="6916" max="6916" width="13.6640625" style="85" customWidth="1"/>
    <col min="6917" max="6919" width="12.6640625" style="85" customWidth="1"/>
    <col min="6920" max="6920" width="0" style="85" hidden="1" customWidth="1"/>
    <col min="6921" max="6921" width="9.109375" style="85"/>
    <col min="6922" max="6922" width="22.88671875" style="85" customWidth="1"/>
    <col min="6923" max="6923" width="7.33203125" style="85" customWidth="1"/>
    <col min="6924" max="6924" width="14.6640625" style="85" customWidth="1"/>
    <col min="6925" max="7168" width="9.109375" style="85"/>
    <col min="7169" max="7169" width="4.6640625" style="85" customWidth="1"/>
    <col min="7170" max="7170" width="30.6640625" style="85" customWidth="1"/>
    <col min="7171" max="7171" width="4.6640625" style="85" customWidth="1"/>
    <col min="7172" max="7172" width="13.6640625" style="85" customWidth="1"/>
    <col min="7173" max="7175" width="12.6640625" style="85" customWidth="1"/>
    <col min="7176" max="7176" width="0" style="85" hidden="1" customWidth="1"/>
    <col min="7177" max="7177" width="9.109375" style="85"/>
    <col min="7178" max="7178" width="22.88671875" style="85" customWidth="1"/>
    <col min="7179" max="7179" width="7.33203125" style="85" customWidth="1"/>
    <col min="7180" max="7180" width="14.6640625" style="85" customWidth="1"/>
    <col min="7181" max="7424" width="9.109375" style="85"/>
    <col min="7425" max="7425" width="4.6640625" style="85" customWidth="1"/>
    <col min="7426" max="7426" width="30.6640625" style="85" customWidth="1"/>
    <col min="7427" max="7427" width="4.6640625" style="85" customWidth="1"/>
    <col min="7428" max="7428" width="13.6640625" style="85" customWidth="1"/>
    <col min="7429" max="7431" width="12.6640625" style="85" customWidth="1"/>
    <col min="7432" max="7432" width="0" style="85" hidden="1" customWidth="1"/>
    <col min="7433" max="7433" width="9.109375" style="85"/>
    <col min="7434" max="7434" width="22.88671875" style="85" customWidth="1"/>
    <col min="7435" max="7435" width="7.33203125" style="85" customWidth="1"/>
    <col min="7436" max="7436" width="14.6640625" style="85" customWidth="1"/>
    <col min="7437" max="7680" width="9.109375" style="85"/>
    <col min="7681" max="7681" width="4.6640625" style="85" customWidth="1"/>
    <col min="7682" max="7682" width="30.6640625" style="85" customWidth="1"/>
    <col min="7683" max="7683" width="4.6640625" style="85" customWidth="1"/>
    <col min="7684" max="7684" width="13.6640625" style="85" customWidth="1"/>
    <col min="7685" max="7687" width="12.6640625" style="85" customWidth="1"/>
    <col min="7688" max="7688" width="0" style="85" hidden="1" customWidth="1"/>
    <col min="7689" max="7689" width="9.109375" style="85"/>
    <col min="7690" max="7690" width="22.88671875" style="85" customWidth="1"/>
    <col min="7691" max="7691" width="7.33203125" style="85" customWidth="1"/>
    <col min="7692" max="7692" width="14.6640625" style="85" customWidth="1"/>
    <col min="7693" max="7936" width="9.109375" style="85"/>
    <col min="7937" max="7937" width="4.6640625" style="85" customWidth="1"/>
    <col min="7938" max="7938" width="30.6640625" style="85" customWidth="1"/>
    <col min="7939" max="7939" width="4.6640625" style="85" customWidth="1"/>
    <col min="7940" max="7940" width="13.6640625" style="85" customWidth="1"/>
    <col min="7941" max="7943" width="12.6640625" style="85" customWidth="1"/>
    <col min="7944" max="7944" width="0" style="85" hidden="1" customWidth="1"/>
    <col min="7945" max="7945" width="9.109375" style="85"/>
    <col min="7946" max="7946" width="22.88671875" style="85" customWidth="1"/>
    <col min="7947" max="7947" width="7.33203125" style="85" customWidth="1"/>
    <col min="7948" max="7948" width="14.6640625" style="85" customWidth="1"/>
    <col min="7949" max="8192" width="9.109375" style="85"/>
    <col min="8193" max="8193" width="4.6640625" style="85" customWidth="1"/>
    <col min="8194" max="8194" width="30.6640625" style="85" customWidth="1"/>
    <col min="8195" max="8195" width="4.6640625" style="85" customWidth="1"/>
    <col min="8196" max="8196" width="13.6640625" style="85" customWidth="1"/>
    <col min="8197" max="8199" width="12.6640625" style="85" customWidth="1"/>
    <col min="8200" max="8200" width="0" style="85" hidden="1" customWidth="1"/>
    <col min="8201" max="8201" width="9.109375" style="85"/>
    <col min="8202" max="8202" width="22.88671875" style="85" customWidth="1"/>
    <col min="8203" max="8203" width="7.33203125" style="85" customWidth="1"/>
    <col min="8204" max="8204" width="14.6640625" style="85" customWidth="1"/>
    <col min="8205" max="8448" width="9.109375" style="85"/>
    <col min="8449" max="8449" width="4.6640625" style="85" customWidth="1"/>
    <col min="8450" max="8450" width="30.6640625" style="85" customWidth="1"/>
    <col min="8451" max="8451" width="4.6640625" style="85" customWidth="1"/>
    <col min="8452" max="8452" width="13.6640625" style="85" customWidth="1"/>
    <col min="8453" max="8455" width="12.6640625" style="85" customWidth="1"/>
    <col min="8456" max="8456" width="0" style="85" hidden="1" customWidth="1"/>
    <col min="8457" max="8457" width="9.109375" style="85"/>
    <col min="8458" max="8458" width="22.88671875" style="85" customWidth="1"/>
    <col min="8459" max="8459" width="7.33203125" style="85" customWidth="1"/>
    <col min="8460" max="8460" width="14.6640625" style="85" customWidth="1"/>
    <col min="8461" max="8704" width="9.109375" style="85"/>
    <col min="8705" max="8705" width="4.6640625" style="85" customWidth="1"/>
    <col min="8706" max="8706" width="30.6640625" style="85" customWidth="1"/>
    <col min="8707" max="8707" width="4.6640625" style="85" customWidth="1"/>
    <col min="8708" max="8708" width="13.6640625" style="85" customWidth="1"/>
    <col min="8709" max="8711" width="12.6640625" style="85" customWidth="1"/>
    <col min="8712" max="8712" width="0" style="85" hidden="1" customWidth="1"/>
    <col min="8713" max="8713" width="9.109375" style="85"/>
    <col min="8714" max="8714" width="22.88671875" style="85" customWidth="1"/>
    <col min="8715" max="8715" width="7.33203125" style="85" customWidth="1"/>
    <col min="8716" max="8716" width="14.6640625" style="85" customWidth="1"/>
    <col min="8717" max="8960" width="9.109375" style="85"/>
    <col min="8961" max="8961" width="4.6640625" style="85" customWidth="1"/>
    <col min="8962" max="8962" width="30.6640625" style="85" customWidth="1"/>
    <col min="8963" max="8963" width="4.6640625" style="85" customWidth="1"/>
    <col min="8964" max="8964" width="13.6640625" style="85" customWidth="1"/>
    <col min="8965" max="8967" width="12.6640625" style="85" customWidth="1"/>
    <col min="8968" max="8968" width="0" style="85" hidden="1" customWidth="1"/>
    <col min="8969" max="8969" width="9.109375" style="85"/>
    <col min="8970" max="8970" width="22.88671875" style="85" customWidth="1"/>
    <col min="8971" max="8971" width="7.33203125" style="85" customWidth="1"/>
    <col min="8972" max="8972" width="14.6640625" style="85" customWidth="1"/>
    <col min="8973" max="9216" width="9.109375" style="85"/>
    <col min="9217" max="9217" width="4.6640625" style="85" customWidth="1"/>
    <col min="9218" max="9218" width="30.6640625" style="85" customWidth="1"/>
    <col min="9219" max="9219" width="4.6640625" style="85" customWidth="1"/>
    <col min="9220" max="9220" width="13.6640625" style="85" customWidth="1"/>
    <col min="9221" max="9223" width="12.6640625" style="85" customWidth="1"/>
    <col min="9224" max="9224" width="0" style="85" hidden="1" customWidth="1"/>
    <col min="9225" max="9225" width="9.109375" style="85"/>
    <col min="9226" max="9226" width="22.88671875" style="85" customWidth="1"/>
    <col min="9227" max="9227" width="7.33203125" style="85" customWidth="1"/>
    <col min="9228" max="9228" width="14.6640625" style="85" customWidth="1"/>
    <col min="9229" max="9472" width="9.109375" style="85"/>
    <col min="9473" max="9473" width="4.6640625" style="85" customWidth="1"/>
    <col min="9474" max="9474" width="30.6640625" style="85" customWidth="1"/>
    <col min="9475" max="9475" width="4.6640625" style="85" customWidth="1"/>
    <col min="9476" max="9476" width="13.6640625" style="85" customWidth="1"/>
    <col min="9477" max="9479" width="12.6640625" style="85" customWidth="1"/>
    <col min="9480" max="9480" width="0" style="85" hidden="1" customWidth="1"/>
    <col min="9481" max="9481" width="9.109375" style="85"/>
    <col min="9482" max="9482" width="22.88671875" style="85" customWidth="1"/>
    <col min="9483" max="9483" width="7.33203125" style="85" customWidth="1"/>
    <col min="9484" max="9484" width="14.6640625" style="85" customWidth="1"/>
    <col min="9485" max="9728" width="9.109375" style="85"/>
    <col min="9729" max="9729" width="4.6640625" style="85" customWidth="1"/>
    <col min="9730" max="9730" width="30.6640625" style="85" customWidth="1"/>
    <col min="9731" max="9731" width="4.6640625" style="85" customWidth="1"/>
    <col min="9732" max="9732" width="13.6640625" style="85" customWidth="1"/>
    <col min="9733" max="9735" width="12.6640625" style="85" customWidth="1"/>
    <col min="9736" max="9736" width="0" style="85" hidden="1" customWidth="1"/>
    <col min="9737" max="9737" width="9.109375" style="85"/>
    <col min="9738" max="9738" width="22.88671875" style="85" customWidth="1"/>
    <col min="9739" max="9739" width="7.33203125" style="85" customWidth="1"/>
    <col min="9740" max="9740" width="14.6640625" style="85" customWidth="1"/>
    <col min="9741" max="9984" width="9.109375" style="85"/>
    <col min="9985" max="9985" width="4.6640625" style="85" customWidth="1"/>
    <col min="9986" max="9986" width="30.6640625" style="85" customWidth="1"/>
    <col min="9987" max="9987" width="4.6640625" style="85" customWidth="1"/>
    <col min="9988" max="9988" width="13.6640625" style="85" customWidth="1"/>
    <col min="9989" max="9991" width="12.6640625" style="85" customWidth="1"/>
    <col min="9992" max="9992" width="0" style="85" hidden="1" customWidth="1"/>
    <col min="9993" max="9993" width="9.109375" style="85"/>
    <col min="9994" max="9994" width="22.88671875" style="85" customWidth="1"/>
    <col min="9995" max="9995" width="7.33203125" style="85" customWidth="1"/>
    <col min="9996" max="9996" width="14.6640625" style="85" customWidth="1"/>
    <col min="9997" max="10240" width="9.109375" style="85"/>
    <col min="10241" max="10241" width="4.6640625" style="85" customWidth="1"/>
    <col min="10242" max="10242" width="30.6640625" style="85" customWidth="1"/>
    <col min="10243" max="10243" width="4.6640625" style="85" customWidth="1"/>
    <col min="10244" max="10244" width="13.6640625" style="85" customWidth="1"/>
    <col min="10245" max="10247" width="12.6640625" style="85" customWidth="1"/>
    <col min="10248" max="10248" width="0" style="85" hidden="1" customWidth="1"/>
    <col min="10249" max="10249" width="9.109375" style="85"/>
    <col min="10250" max="10250" width="22.88671875" style="85" customWidth="1"/>
    <col min="10251" max="10251" width="7.33203125" style="85" customWidth="1"/>
    <col min="10252" max="10252" width="14.6640625" style="85" customWidth="1"/>
    <col min="10253" max="10496" width="9.109375" style="85"/>
    <col min="10497" max="10497" width="4.6640625" style="85" customWidth="1"/>
    <col min="10498" max="10498" width="30.6640625" style="85" customWidth="1"/>
    <col min="10499" max="10499" width="4.6640625" style="85" customWidth="1"/>
    <col min="10500" max="10500" width="13.6640625" style="85" customWidth="1"/>
    <col min="10501" max="10503" width="12.6640625" style="85" customWidth="1"/>
    <col min="10504" max="10504" width="0" style="85" hidden="1" customWidth="1"/>
    <col min="10505" max="10505" width="9.109375" style="85"/>
    <col min="10506" max="10506" width="22.88671875" style="85" customWidth="1"/>
    <col min="10507" max="10507" width="7.33203125" style="85" customWidth="1"/>
    <col min="10508" max="10508" width="14.6640625" style="85" customWidth="1"/>
    <col min="10509" max="10752" width="9.109375" style="85"/>
    <col min="10753" max="10753" width="4.6640625" style="85" customWidth="1"/>
    <col min="10754" max="10754" width="30.6640625" style="85" customWidth="1"/>
    <col min="10755" max="10755" width="4.6640625" style="85" customWidth="1"/>
    <col min="10756" max="10756" width="13.6640625" style="85" customWidth="1"/>
    <col min="10757" max="10759" width="12.6640625" style="85" customWidth="1"/>
    <col min="10760" max="10760" width="0" style="85" hidden="1" customWidth="1"/>
    <col min="10761" max="10761" width="9.109375" style="85"/>
    <col min="10762" max="10762" width="22.88671875" style="85" customWidth="1"/>
    <col min="10763" max="10763" width="7.33203125" style="85" customWidth="1"/>
    <col min="10764" max="10764" width="14.6640625" style="85" customWidth="1"/>
    <col min="10765" max="11008" width="9.109375" style="85"/>
    <col min="11009" max="11009" width="4.6640625" style="85" customWidth="1"/>
    <col min="11010" max="11010" width="30.6640625" style="85" customWidth="1"/>
    <col min="11011" max="11011" width="4.6640625" style="85" customWidth="1"/>
    <col min="11012" max="11012" width="13.6640625" style="85" customWidth="1"/>
    <col min="11013" max="11015" width="12.6640625" style="85" customWidth="1"/>
    <col min="11016" max="11016" width="0" style="85" hidden="1" customWidth="1"/>
    <col min="11017" max="11017" width="9.109375" style="85"/>
    <col min="11018" max="11018" width="22.88671875" style="85" customWidth="1"/>
    <col min="11019" max="11019" width="7.33203125" style="85" customWidth="1"/>
    <col min="11020" max="11020" width="14.6640625" style="85" customWidth="1"/>
    <col min="11021" max="11264" width="9.109375" style="85"/>
    <col min="11265" max="11265" width="4.6640625" style="85" customWidth="1"/>
    <col min="11266" max="11266" width="30.6640625" style="85" customWidth="1"/>
    <col min="11267" max="11267" width="4.6640625" style="85" customWidth="1"/>
    <col min="11268" max="11268" width="13.6640625" style="85" customWidth="1"/>
    <col min="11269" max="11271" width="12.6640625" style="85" customWidth="1"/>
    <col min="11272" max="11272" width="0" style="85" hidden="1" customWidth="1"/>
    <col min="11273" max="11273" width="9.109375" style="85"/>
    <col min="11274" max="11274" width="22.88671875" style="85" customWidth="1"/>
    <col min="11275" max="11275" width="7.33203125" style="85" customWidth="1"/>
    <col min="11276" max="11276" width="14.6640625" style="85" customWidth="1"/>
    <col min="11277" max="11520" width="9.109375" style="85"/>
    <col min="11521" max="11521" width="4.6640625" style="85" customWidth="1"/>
    <col min="11522" max="11522" width="30.6640625" style="85" customWidth="1"/>
    <col min="11523" max="11523" width="4.6640625" style="85" customWidth="1"/>
    <col min="11524" max="11524" width="13.6640625" style="85" customWidth="1"/>
    <col min="11525" max="11527" width="12.6640625" style="85" customWidth="1"/>
    <col min="11528" max="11528" width="0" style="85" hidden="1" customWidth="1"/>
    <col min="11529" max="11529" width="9.109375" style="85"/>
    <col min="11530" max="11530" width="22.88671875" style="85" customWidth="1"/>
    <col min="11531" max="11531" width="7.33203125" style="85" customWidth="1"/>
    <col min="11532" max="11532" width="14.6640625" style="85" customWidth="1"/>
    <col min="11533" max="11776" width="9.109375" style="85"/>
    <col min="11777" max="11777" width="4.6640625" style="85" customWidth="1"/>
    <col min="11778" max="11778" width="30.6640625" style="85" customWidth="1"/>
    <col min="11779" max="11779" width="4.6640625" style="85" customWidth="1"/>
    <col min="11780" max="11780" width="13.6640625" style="85" customWidth="1"/>
    <col min="11781" max="11783" width="12.6640625" style="85" customWidth="1"/>
    <col min="11784" max="11784" width="0" style="85" hidden="1" customWidth="1"/>
    <col min="11785" max="11785" width="9.109375" style="85"/>
    <col min="11786" max="11786" width="22.88671875" style="85" customWidth="1"/>
    <col min="11787" max="11787" width="7.33203125" style="85" customWidth="1"/>
    <col min="11788" max="11788" width="14.6640625" style="85" customWidth="1"/>
    <col min="11789" max="12032" width="9.109375" style="85"/>
    <col min="12033" max="12033" width="4.6640625" style="85" customWidth="1"/>
    <col min="12034" max="12034" width="30.6640625" style="85" customWidth="1"/>
    <col min="12035" max="12035" width="4.6640625" style="85" customWidth="1"/>
    <col min="12036" max="12036" width="13.6640625" style="85" customWidth="1"/>
    <col min="12037" max="12039" width="12.6640625" style="85" customWidth="1"/>
    <col min="12040" max="12040" width="0" style="85" hidden="1" customWidth="1"/>
    <col min="12041" max="12041" width="9.109375" style="85"/>
    <col min="12042" max="12042" width="22.88671875" style="85" customWidth="1"/>
    <col min="12043" max="12043" width="7.33203125" style="85" customWidth="1"/>
    <col min="12044" max="12044" width="14.6640625" style="85" customWidth="1"/>
    <col min="12045" max="12288" width="9.109375" style="85"/>
    <col min="12289" max="12289" width="4.6640625" style="85" customWidth="1"/>
    <col min="12290" max="12290" width="30.6640625" style="85" customWidth="1"/>
    <col min="12291" max="12291" width="4.6640625" style="85" customWidth="1"/>
    <col min="12292" max="12292" width="13.6640625" style="85" customWidth="1"/>
    <col min="12293" max="12295" width="12.6640625" style="85" customWidth="1"/>
    <col min="12296" max="12296" width="0" style="85" hidden="1" customWidth="1"/>
    <col min="12297" max="12297" width="9.109375" style="85"/>
    <col min="12298" max="12298" width="22.88671875" style="85" customWidth="1"/>
    <col min="12299" max="12299" width="7.33203125" style="85" customWidth="1"/>
    <col min="12300" max="12300" width="14.6640625" style="85" customWidth="1"/>
    <col min="12301" max="12544" width="9.109375" style="85"/>
    <col min="12545" max="12545" width="4.6640625" style="85" customWidth="1"/>
    <col min="12546" max="12546" width="30.6640625" style="85" customWidth="1"/>
    <col min="12547" max="12547" width="4.6640625" style="85" customWidth="1"/>
    <col min="12548" max="12548" width="13.6640625" style="85" customWidth="1"/>
    <col min="12549" max="12551" width="12.6640625" style="85" customWidth="1"/>
    <col min="12552" max="12552" width="0" style="85" hidden="1" customWidth="1"/>
    <col min="12553" max="12553" width="9.109375" style="85"/>
    <col min="12554" max="12554" width="22.88671875" style="85" customWidth="1"/>
    <col min="12555" max="12555" width="7.33203125" style="85" customWidth="1"/>
    <col min="12556" max="12556" width="14.6640625" style="85" customWidth="1"/>
    <col min="12557" max="12800" width="9.109375" style="85"/>
    <col min="12801" max="12801" width="4.6640625" style="85" customWidth="1"/>
    <col min="12802" max="12802" width="30.6640625" style="85" customWidth="1"/>
    <col min="12803" max="12803" width="4.6640625" style="85" customWidth="1"/>
    <col min="12804" max="12804" width="13.6640625" style="85" customWidth="1"/>
    <col min="12805" max="12807" width="12.6640625" style="85" customWidth="1"/>
    <col min="12808" max="12808" width="0" style="85" hidden="1" customWidth="1"/>
    <col min="12809" max="12809" width="9.109375" style="85"/>
    <col min="12810" max="12810" width="22.88671875" style="85" customWidth="1"/>
    <col min="12811" max="12811" width="7.33203125" style="85" customWidth="1"/>
    <col min="12812" max="12812" width="14.6640625" style="85" customWidth="1"/>
    <col min="12813" max="13056" width="9.109375" style="85"/>
    <col min="13057" max="13057" width="4.6640625" style="85" customWidth="1"/>
    <col min="13058" max="13058" width="30.6640625" style="85" customWidth="1"/>
    <col min="13059" max="13059" width="4.6640625" style="85" customWidth="1"/>
    <col min="13060" max="13060" width="13.6640625" style="85" customWidth="1"/>
    <col min="13061" max="13063" width="12.6640625" style="85" customWidth="1"/>
    <col min="13064" max="13064" width="0" style="85" hidden="1" customWidth="1"/>
    <col min="13065" max="13065" width="9.109375" style="85"/>
    <col min="13066" max="13066" width="22.88671875" style="85" customWidth="1"/>
    <col min="13067" max="13067" width="7.33203125" style="85" customWidth="1"/>
    <col min="13068" max="13068" width="14.6640625" style="85" customWidth="1"/>
    <col min="13069" max="13312" width="9.109375" style="85"/>
    <col min="13313" max="13313" width="4.6640625" style="85" customWidth="1"/>
    <col min="13314" max="13314" width="30.6640625" style="85" customWidth="1"/>
    <col min="13315" max="13315" width="4.6640625" style="85" customWidth="1"/>
    <col min="13316" max="13316" width="13.6640625" style="85" customWidth="1"/>
    <col min="13317" max="13319" width="12.6640625" style="85" customWidth="1"/>
    <col min="13320" max="13320" width="0" style="85" hidden="1" customWidth="1"/>
    <col min="13321" max="13321" width="9.109375" style="85"/>
    <col min="13322" max="13322" width="22.88671875" style="85" customWidth="1"/>
    <col min="13323" max="13323" width="7.33203125" style="85" customWidth="1"/>
    <col min="13324" max="13324" width="14.6640625" style="85" customWidth="1"/>
    <col min="13325" max="13568" width="9.109375" style="85"/>
    <col min="13569" max="13569" width="4.6640625" style="85" customWidth="1"/>
    <col min="13570" max="13570" width="30.6640625" style="85" customWidth="1"/>
    <col min="13571" max="13571" width="4.6640625" style="85" customWidth="1"/>
    <col min="13572" max="13572" width="13.6640625" style="85" customWidth="1"/>
    <col min="13573" max="13575" width="12.6640625" style="85" customWidth="1"/>
    <col min="13576" max="13576" width="0" style="85" hidden="1" customWidth="1"/>
    <col min="13577" max="13577" width="9.109375" style="85"/>
    <col min="13578" max="13578" width="22.88671875" style="85" customWidth="1"/>
    <col min="13579" max="13579" width="7.33203125" style="85" customWidth="1"/>
    <col min="13580" max="13580" width="14.6640625" style="85" customWidth="1"/>
    <col min="13581" max="13824" width="9.109375" style="85"/>
    <col min="13825" max="13825" width="4.6640625" style="85" customWidth="1"/>
    <col min="13826" max="13826" width="30.6640625" style="85" customWidth="1"/>
    <col min="13827" max="13827" width="4.6640625" style="85" customWidth="1"/>
    <col min="13828" max="13828" width="13.6640625" style="85" customWidth="1"/>
    <col min="13829" max="13831" width="12.6640625" style="85" customWidth="1"/>
    <col min="13832" max="13832" width="0" style="85" hidden="1" customWidth="1"/>
    <col min="13833" max="13833" width="9.109375" style="85"/>
    <col min="13834" max="13834" width="22.88671875" style="85" customWidth="1"/>
    <col min="13835" max="13835" width="7.33203125" style="85" customWidth="1"/>
    <col min="13836" max="13836" width="14.6640625" style="85" customWidth="1"/>
    <col min="13837" max="14080" width="9.109375" style="85"/>
    <col min="14081" max="14081" width="4.6640625" style="85" customWidth="1"/>
    <col min="14082" max="14082" width="30.6640625" style="85" customWidth="1"/>
    <col min="14083" max="14083" width="4.6640625" style="85" customWidth="1"/>
    <col min="14084" max="14084" width="13.6640625" style="85" customWidth="1"/>
    <col min="14085" max="14087" width="12.6640625" style="85" customWidth="1"/>
    <col min="14088" max="14088" width="0" style="85" hidden="1" customWidth="1"/>
    <col min="14089" max="14089" width="9.109375" style="85"/>
    <col min="14090" max="14090" width="22.88671875" style="85" customWidth="1"/>
    <col min="14091" max="14091" width="7.33203125" style="85" customWidth="1"/>
    <col min="14092" max="14092" width="14.6640625" style="85" customWidth="1"/>
    <col min="14093" max="14336" width="9.109375" style="85"/>
    <col min="14337" max="14337" width="4.6640625" style="85" customWidth="1"/>
    <col min="14338" max="14338" width="30.6640625" style="85" customWidth="1"/>
    <col min="14339" max="14339" width="4.6640625" style="85" customWidth="1"/>
    <col min="14340" max="14340" width="13.6640625" style="85" customWidth="1"/>
    <col min="14341" max="14343" width="12.6640625" style="85" customWidth="1"/>
    <col min="14344" max="14344" width="0" style="85" hidden="1" customWidth="1"/>
    <col min="14345" max="14345" width="9.109375" style="85"/>
    <col min="14346" max="14346" width="22.88671875" style="85" customWidth="1"/>
    <col min="14347" max="14347" width="7.33203125" style="85" customWidth="1"/>
    <col min="14348" max="14348" width="14.6640625" style="85" customWidth="1"/>
    <col min="14349" max="14592" width="9.109375" style="85"/>
    <col min="14593" max="14593" width="4.6640625" style="85" customWidth="1"/>
    <col min="14594" max="14594" width="30.6640625" style="85" customWidth="1"/>
    <col min="14595" max="14595" width="4.6640625" style="85" customWidth="1"/>
    <col min="14596" max="14596" width="13.6640625" style="85" customWidth="1"/>
    <col min="14597" max="14599" width="12.6640625" style="85" customWidth="1"/>
    <col min="14600" max="14600" width="0" style="85" hidden="1" customWidth="1"/>
    <col min="14601" max="14601" width="9.109375" style="85"/>
    <col min="14602" max="14602" width="22.88671875" style="85" customWidth="1"/>
    <col min="14603" max="14603" width="7.33203125" style="85" customWidth="1"/>
    <col min="14604" max="14604" width="14.6640625" style="85" customWidth="1"/>
    <col min="14605" max="14848" width="9.109375" style="85"/>
    <col min="14849" max="14849" width="4.6640625" style="85" customWidth="1"/>
    <col min="14850" max="14850" width="30.6640625" style="85" customWidth="1"/>
    <col min="14851" max="14851" width="4.6640625" style="85" customWidth="1"/>
    <col min="14852" max="14852" width="13.6640625" style="85" customWidth="1"/>
    <col min="14853" max="14855" width="12.6640625" style="85" customWidth="1"/>
    <col min="14856" max="14856" width="0" style="85" hidden="1" customWidth="1"/>
    <col min="14857" max="14857" width="9.109375" style="85"/>
    <col min="14858" max="14858" width="22.88671875" style="85" customWidth="1"/>
    <col min="14859" max="14859" width="7.33203125" style="85" customWidth="1"/>
    <col min="14860" max="14860" width="14.6640625" style="85" customWidth="1"/>
    <col min="14861" max="15104" width="9.109375" style="85"/>
    <col min="15105" max="15105" width="4.6640625" style="85" customWidth="1"/>
    <col min="15106" max="15106" width="30.6640625" style="85" customWidth="1"/>
    <col min="15107" max="15107" width="4.6640625" style="85" customWidth="1"/>
    <col min="15108" max="15108" width="13.6640625" style="85" customWidth="1"/>
    <col min="15109" max="15111" width="12.6640625" style="85" customWidth="1"/>
    <col min="15112" max="15112" width="0" style="85" hidden="1" customWidth="1"/>
    <col min="15113" max="15113" width="9.109375" style="85"/>
    <col min="15114" max="15114" width="22.88671875" style="85" customWidth="1"/>
    <col min="15115" max="15115" width="7.33203125" style="85" customWidth="1"/>
    <col min="15116" max="15116" width="14.6640625" style="85" customWidth="1"/>
    <col min="15117" max="15360" width="9.109375" style="85"/>
    <col min="15361" max="15361" width="4.6640625" style="85" customWidth="1"/>
    <col min="15362" max="15362" width="30.6640625" style="85" customWidth="1"/>
    <col min="15363" max="15363" width="4.6640625" style="85" customWidth="1"/>
    <col min="15364" max="15364" width="13.6640625" style="85" customWidth="1"/>
    <col min="15365" max="15367" width="12.6640625" style="85" customWidth="1"/>
    <col min="15368" max="15368" width="0" style="85" hidden="1" customWidth="1"/>
    <col min="15369" max="15369" width="9.109375" style="85"/>
    <col min="15370" max="15370" width="22.88671875" style="85" customWidth="1"/>
    <col min="15371" max="15371" width="7.33203125" style="85" customWidth="1"/>
    <col min="15372" max="15372" width="14.6640625" style="85" customWidth="1"/>
    <col min="15373" max="15616" width="9.109375" style="85"/>
    <col min="15617" max="15617" width="4.6640625" style="85" customWidth="1"/>
    <col min="15618" max="15618" width="30.6640625" style="85" customWidth="1"/>
    <col min="15619" max="15619" width="4.6640625" style="85" customWidth="1"/>
    <col min="15620" max="15620" width="13.6640625" style="85" customWidth="1"/>
    <col min="15621" max="15623" width="12.6640625" style="85" customWidth="1"/>
    <col min="15624" max="15624" width="0" style="85" hidden="1" customWidth="1"/>
    <col min="15625" max="15625" width="9.109375" style="85"/>
    <col min="15626" max="15626" width="22.88671875" style="85" customWidth="1"/>
    <col min="15627" max="15627" width="7.33203125" style="85" customWidth="1"/>
    <col min="15628" max="15628" width="14.6640625" style="85" customWidth="1"/>
    <col min="15629" max="15872" width="9.109375" style="85"/>
    <col min="15873" max="15873" width="4.6640625" style="85" customWidth="1"/>
    <col min="15874" max="15874" width="30.6640625" style="85" customWidth="1"/>
    <col min="15875" max="15875" width="4.6640625" style="85" customWidth="1"/>
    <col min="15876" max="15876" width="13.6640625" style="85" customWidth="1"/>
    <col min="15877" max="15879" width="12.6640625" style="85" customWidth="1"/>
    <col min="15880" max="15880" width="0" style="85" hidden="1" customWidth="1"/>
    <col min="15881" max="15881" width="9.109375" style="85"/>
    <col min="15882" max="15882" width="22.88671875" style="85" customWidth="1"/>
    <col min="15883" max="15883" width="7.33203125" style="85" customWidth="1"/>
    <col min="15884" max="15884" width="14.6640625" style="85" customWidth="1"/>
    <col min="15885" max="16128" width="9.109375" style="85"/>
    <col min="16129" max="16129" width="4.6640625" style="85" customWidth="1"/>
    <col min="16130" max="16130" width="30.6640625" style="85" customWidth="1"/>
    <col min="16131" max="16131" width="4.6640625" style="85" customWidth="1"/>
    <col min="16132" max="16132" width="13.6640625" style="85" customWidth="1"/>
    <col min="16133" max="16135" width="12.6640625" style="85" customWidth="1"/>
    <col min="16136" max="16136" width="0" style="85" hidden="1" customWidth="1"/>
    <col min="16137" max="16137" width="9.109375" style="85"/>
    <col min="16138" max="16138" width="22.88671875" style="85" customWidth="1"/>
    <col min="16139" max="16139" width="7.33203125" style="85" customWidth="1"/>
    <col min="16140" max="16140" width="14.6640625" style="85" customWidth="1"/>
    <col min="16141" max="16384" width="9.109375" style="85"/>
  </cols>
  <sheetData>
    <row r="1" spans="1:12">
      <c r="B1" s="80"/>
      <c r="C1" s="81"/>
      <c r="F1" s="83"/>
      <c r="G1" s="84"/>
    </row>
    <row r="2" spans="1:12">
      <c r="A2" s="88" t="s">
        <v>17</v>
      </c>
      <c r="B2" s="89" t="s">
        <v>18</v>
      </c>
      <c r="C2" s="90" t="s">
        <v>19</v>
      </c>
      <c r="D2" s="91" t="s">
        <v>20</v>
      </c>
      <c r="E2" s="92" t="s">
        <v>21</v>
      </c>
      <c r="F2" s="92" t="s">
        <v>22</v>
      </c>
      <c r="G2" s="92" t="s">
        <v>23</v>
      </c>
    </row>
    <row r="3" spans="1:12" ht="13.8" thickBot="1">
      <c r="A3" s="93"/>
      <c r="B3" s="94"/>
      <c r="C3" s="95" t="s">
        <v>24</v>
      </c>
      <c r="D3" s="96"/>
      <c r="E3" s="96"/>
      <c r="F3" s="97" t="s">
        <v>25</v>
      </c>
      <c r="G3" s="97" t="s">
        <v>26</v>
      </c>
    </row>
    <row r="4" spans="1:12" ht="18.600000000000001">
      <c r="A4" s="98"/>
      <c r="B4" s="99"/>
      <c r="J4" s="102"/>
    </row>
    <row r="5" spans="1:12" ht="16.2">
      <c r="A5" s="103" t="s">
        <v>0</v>
      </c>
      <c r="B5" s="104" t="s">
        <v>16</v>
      </c>
      <c r="F5" s="105"/>
      <c r="I5" s="106"/>
      <c r="J5" s="107"/>
    </row>
    <row r="6" spans="1:12">
      <c r="B6" s="108"/>
      <c r="C6" s="109"/>
      <c r="D6" s="110"/>
      <c r="E6" s="110"/>
      <c r="F6" s="59"/>
      <c r="G6" s="111"/>
      <c r="J6" s="112"/>
      <c r="K6" s="113"/>
    </row>
    <row r="7" spans="1:12" ht="92.4">
      <c r="A7" s="159">
        <v>1</v>
      </c>
      <c r="B7" s="115" t="s">
        <v>49</v>
      </c>
      <c r="C7" s="179" t="s">
        <v>37</v>
      </c>
      <c r="D7" s="106">
        <v>385</v>
      </c>
      <c r="E7" s="177">
        <f>+D7</f>
        <v>385</v>
      </c>
      <c r="F7" s="116"/>
      <c r="G7" s="111"/>
      <c r="J7" s="106"/>
      <c r="K7" s="113"/>
      <c r="L7" s="117"/>
    </row>
    <row r="8" spans="1:12">
      <c r="A8" s="159"/>
      <c r="B8" s="118"/>
      <c r="C8" s="179"/>
      <c r="D8" s="106"/>
      <c r="E8" s="177"/>
      <c r="F8" s="116"/>
      <c r="G8" s="111"/>
    </row>
    <row r="9" spans="1:12" ht="39.6">
      <c r="A9" s="159">
        <f>+A7+1</f>
        <v>2</v>
      </c>
      <c r="B9" s="115" t="s">
        <v>50</v>
      </c>
      <c r="C9" s="180" t="s">
        <v>28</v>
      </c>
      <c r="D9" s="106">
        <v>20</v>
      </c>
      <c r="E9" s="178">
        <f>+D9</f>
        <v>20</v>
      </c>
      <c r="F9" s="178"/>
      <c r="G9" s="119"/>
      <c r="I9" s="87"/>
    </row>
    <row r="10" spans="1:12">
      <c r="A10" s="159"/>
      <c r="B10" s="115"/>
      <c r="C10" s="180"/>
      <c r="D10" s="106"/>
      <c r="E10" s="178"/>
      <c r="F10" s="178"/>
      <c r="G10" s="119"/>
    </row>
    <row r="11" spans="1:12" ht="92.4">
      <c r="A11" s="159">
        <v>3</v>
      </c>
      <c r="B11" s="77" t="s">
        <v>51</v>
      </c>
      <c r="C11" s="181" t="s">
        <v>27</v>
      </c>
      <c r="D11" s="87">
        <f>5+60+280+15+15+15+48+5</f>
        <v>443</v>
      </c>
      <c r="E11" s="87">
        <f>D11</f>
        <v>443</v>
      </c>
      <c r="F11" s="59"/>
      <c r="G11" s="111"/>
    </row>
    <row r="12" spans="1:12">
      <c r="A12" s="159"/>
      <c r="B12" s="120"/>
      <c r="C12" s="181"/>
      <c r="D12" s="106"/>
      <c r="E12" s="106"/>
      <c r="F12" s="59"/>
      <c r="G12" s="111"/>
    </row>
    <row r="13" spans="1:12" ht="92.4">
      <c r="A13" s="159">
        <f>+A11+1</f>
        <v>4</v>
      </c>
      <c r="B13" s="121" t="s">
        <v>52</v>
      </c>
      <c r="C13" s="181" t="s">
        <v>29</v>
      </c>
      <c r="D13" s="106">
        <f>1080+360+20+16+16</f>
        <v>1492</v>
      </c>
      <c r="E13" s="106">
        <f>D13</f>
        <v>1492</v>
      </c>
      <c r="F13" s="59"/>
      <c r="G13" s="111"/>
      <c r="I13" s="122"/>
      <c r="J13" s="123"/>
    </row>
    <row r="14" spans="1:12">
      <c r="A14" s="160"/>
      <c r="B14" s="124"/>
      <c r="C14" s="182"/>
      <c r="D14" s="125"/>
      <c r="E14" s="125"/>
      <c r="F14" s="126"/>
      <c r="G14" s="127"/>
      <c r="I14" s="122"/>
      <c r="J14" s="123"/>
    </row>
    <row r="15" spans="1:12" ht="92.4">
      <c r="A15" s="159">
        <v>5</v>
      </c>
      <c r="B15" s="121" t="s">
        <v>53</v>
      </c>
      <c r="C15" s="181" t="s">
        <v>29</v>
      </c>
      <c r="D15" s="106">
        <f>(227+43)*0.6</f>
        <v>162</v>
      </c>
      <c r="E15" s="106">
        <f>D15</f>
        <v>162</v>
      </c>
      <c r="F15" s="59"/>
      <c r="G15" s="111"/>
      <c r="I15" s="122"/>
      <c r="J15" s="123"/>
    </row>
    <row r="16" spans="1:12">
      <c r="A16" s="160"/>
      <c r="B16" s="124"/>
      <c r="C16" s="182"/>
      <c r="D16" s="125"/>
      <c r="E16" s="125"/>
      <c r="F16" s="126"/>
      <c r="G16" s="127"/>
      <c r="I16" s="122"/>
      <c r="J16" s="123"/>
    </row>
    <row r="17" spans="1:12" ht="39.6">
      <c r="A17" s="159">
        <v>6</v>
      </c>
      <c r="B17" s="121" t="s">
        <v>43</v>
      </c>
      <c r="C17" s="181" t="s">
        <v>29</v>
      </c>
      <c r="D17" s="106">
        <f>90+460</f>
        <v>550</v>
      </c>
      <c r="E17" s="106">
        <f>D17</f>
        <v>550</v>
      </c>
      <c r="F17" s="59"/>
      <c r="G17" s="111"/>
      <c r="I17" s="122"/>
      <c r="J17" s="123"/>
    </row>
    <row r="18" spans="1:12">
      <c r="A18" s="159"/>
      <c r="B18" s="58"/>
      <c r="C18" s="181"/>
      <c r="D18" s="106"/>
      <c r="E18" s="106"/>
      <c r="F18" s="59"/>
      <c r="G18" s="111"/>
      <c r="I18" s="122"/>
      <c r="J18" s="123"/>
    </row>
    <row r="19" spans="1:12" ht="171.6">
      <c r="A19" s="159">
        <v>7</v>
      </c>
      <c r="B19" s="108" t="s">
        <v>54</v>
      </c>
      <c r="C19" s="181" t="s">
        <v>27</v>
      </c>
      <c r="D19" s="106">
        <f>27+51</f>
        <v>78</v>
      </c>
      <c r="E19" s="106">
        <f>D19</f>
        <v>78</v>
      </c>
      <c r="F19" s="59"/>
      <c r="G19" s="111"/>
      <c r="I19" s="122"/>
      <c r="J19" s="108"/>
      <c r="K19" s="128"/>
    </row>
    <row r="20" spans="1:12">
      <c r="A20" s="159"/>
      <c r="B20" s="108"/>
      <c r="C20" s="181"/>
      <c r="D20" s="106"/>
      <c r="E20" s="106"/>
      <c r="F20" s="59"/>
      <c r="G20" s="111"/>
      <c r="I20" s="122"/>
      <c r="J20" s="128"/>
      <c r="K20" s="128"/>
    </row>
    <row r="21" spans="1:12" ht="132">
      <c r="A21" s="159">
        <v>8</v>
      </c>
      <c r="B21" s="108" t="s">
        <v>40</v>
      </c>
      <c r="C21" s="181" t="s">
        <v>41</v>
      </c>
      <c r="D21" s="106">
        <v>2</v>
      </c>
      <c r="E21" s="106">
        <v>2</v>
      </c>
      <c r="F21" s="59"/>
      <c r="G21" s="111"/>
      <c r="I21" s="122"/>
      <c r="J21" s="128"/>
      <c r="K21" s="128"/>
    </row>
    <row r="22" spans="1:12">
      <c r="A22" s="159"/>
      <c r="B22" s="108"/>
      <c r="C22" s="181"/>
      <c r="D22" s="106"/>
      <c r="E22" s="106"/>
      <c r="F22" s="59"/>
      <c r="G22" s="111"/>
      <c r="I22" s="122"/>
      <c r="J22" s="128"/>
      <c r="K22" s="128"/>
    </row>
    <row r="23" spans="1:12" ht="92.4">
      <c r="A23" s="159">
        <v>9</v>
      </c>
      <c r="B23" s="77" t="s">
        <v>47</v>
      </c>
      <c r="C23" s="181" t="s">
        <v>28</v>
      </c>
      <c r="D23" s="106">
        <v>3</v>
      </c>
      <c r="E23" s="59">
        <f>D23</f>
        <v>3</v>
      </c>
      <c r="F23" s="116"/>
      <c r="G23" s="111"/>
      <c r="I23" s="122"/>
      <c r="J23" s="128"/>
      <c r="K23" s="128"/>
    </row>
    <row r="24" spans="1:12">
      <c r="A24" s="159"/>
      <c r="B24" s="77"/>
      <c r="C24" s="181"/>
      <c r="D24" s="106"/>
      <c r="E24" s="59"/>
      <c r="F24" s="116"/>
      <c r="G24" s="111"/>
      <c r="I24" s="122"/>
      <c r="J24" s="128"/>
      <c r="K24" s="128"/>
    </row>
    <row r="25" spans="1:12" ht="92.4">
      <c r="A25" s="159">
        <v>10</v>
      </c>
      <c r="B25" s="154" t="s">
        <v>48</v>
      </c>
      <c r="C25" s="183" t="s">
        <v>41</v>
      </c>
      <c r="D25" s="153">
        <v>1</v>
      </c>
      <c r="E25" s="59">
        <v>1</v>
      </c>
      <c r="F25" s="116"/>
      <c r="G25" s="111"/>
      <c r="I25" s="122"/>
      <c r="J25" s="128"/>
      <c r="K25" s="128"/>
    </row>
    <row r="26" spans="1:12">
      <c r="A26" s="114"/>
      <c r="B26" s="129"/>
      <c r="C26" s="130"/>
    </row>
    <row r="27" spans="1:12" s="136" customFormat="1" ht="16.8" thickBot="1">
      <c r="A27" s="103" t="s">
        <v>0</v>
      </c>
      <c r="B27" s="104" t="s">
        <v>16</v>
      </c>
      <c r="C27" s="131"/>
      <c r="D27" s="132"/>
      <c r="E27" s="133"/>
      <c r="F27" s="134" t="s">
        <v>3</v>
      </c>
      <c r="G27" s="135"/>
      <c r="I27" s="137"/>
      <c r="J27" s="138"/>
      <c r="K27" s="138"/>
      <c r="L27" s="137"/>
    </row>
    <row r="28" spans="1:12" ht="13.8" thickTop="1">
      <c r="A28" s="139"/>
      <c r="B28" s="140"/>
      <c r="C28" s="141"/>
      <c r="D28" s="132"/>
      <c r="E28" s="142"/>
      <c r="F28" s="143"/>
      <c r="G28" s="144"/>
    </row>
    <row r="29" spans="1:12">
      <c r="A29" s="114"/>
      <c r="B29" s="145"/>
      <c r="C29" s="146"/>
      <c r="E29" s="147"/>
      <c r="F29" s="148"/>
      <c r="G29" s="149"/>
    </row>
    <row r="30" spans="1:12">
      <c r="B30" s="150"/>
      <c r="C30" s="146"/>
      <c r="F30" s="148"/>
      <c r="G30" s="119"/>
    </row>
    <row r="31" spans="1:12">
      <c r="B31" s="150"/>
      <c r="F31" s="143"/>
      <c r="G31" s="132"/>
    </row>
    <row r="32" spans="1:12">
      <c r="B32" s="150"/>
      <c r="F32" s="143"/>
      <c r="G32" s="132"/>
    </row>
    <row r="33" spans="2:7">
      <c r="B33" s="150"/>
      <c r="F33" s="143"/>
      <c r="G33" s="132"/>
    </row>
    <row r="34" spans="2:7">
      <c r="B34" s="150"/>
      <c r="F34" s="143"/>
      <c r="G34" s="132"/>
    </row>
    <row r="35" spans="2:7">
      <c r="B35" s="150"/>
      <c r="F35" s="143"/>
      <c r="G35" s="132"/>
    </row>
    <row r="36" spans="2:7">
      <c r="B36" s="150"/>
      <c r="F36" s="143"/>
      <c r="G36" s="132"/>
    </row>
    <row r="37" spans="2:7">
      <c r="B37" s="150"/>
      <c r="F37" s="143"/>
      <c r="G37" s="132"/>
    </row>
    <row r="38" spans="2:7">
      <c r="B38" s="150"/>
      <c r="F38" s="143"/>
      <c r="G38" s="132"/>
    </row>
    <row r="39" spans="2:7">
      <c r="B39" s="150"/>
      <c r="F39" s="143"/>
      <c r="G39" s="132"/>
    </row>
    <row r="40" spans="2:7">
      <c r="B40" s="150"/>
      <c r="F40" s="143"/>
      <c r="G40" s="132"/>
    </row>
    <row r="41" spans="2:7">
      <c r="B41" s="150"/>
      <c r="F41" s="143"/>
      <c r="G41" s="132"/>
    </row>
    <row r="42" spans="2:7">
      <c r="B42" s="150"/>
      <c r="F42" s="143"/>
      <c r="G42" s="132"/>
    </row>
    <row r="43" spans="2:7">
      <c r="B43" s="150"/>
      <c r="F43" s="143"/>
      <c r="G43" s="132"/>
    </row>
    <row r="44" spans="2:7">
      <c r="B44" s="150"/>
      <c r="F44" s="143"/>
      <c r="G44" s="132"/>
    </row>
    <row r="45" spans="2:7">
      <c r="B45" s="150"/>
      <c r="F45" s="143"/>
      <c r="G45" s="132"/>
    </row>
    <row r="46" spans="2:7">
      <c r="B46" s="150"/>
      <c r="F46" s="143"/>
      <c r="G46" s="132"/>
    </row>
    <row r="47" spans="2:7">
      <c r="B47" s="150"/>
      <c r="F47" s="143"/>
      <c r="G47" s="132"/>
    </row>
    <row r="48" spans="2:7">
      <c r="B48" s="150"/>
      <c r="F48" s="143"/>
      <c r="G48" s="132"/>
    </row>
    <row r="49" spans="2:7">
      <c r="B49" s="150"/>
      <c r="F49" s="143"/>
      <c r="G49" s="132"/>
    </row>
  </sheetData>
  <pageMargins left="0.78740157480314965" right="0.19685039370078741" top="0.59055118110236227" bottom="0.59055118110236227" header="0" footer="0.19685039370078741"/>
  <pageSetup paperSize="9" orientation="portrait" r:id="rId1"/>
  <headerFooter>
    <oddFooter>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N15" sqref="N15:O15"/>
    </sheetView>
  </sheetViews>
  <sheetFormatPr defaultRowHeight="13.2"/>
  <cols>
    <col min="1" max="1" width="4.6640625" style="79" customWidth="1"/>
    <col min="2" max="2" width="30.6640625" style="151" customWidth="1"/>
    <col min="3" max="3" width="4.6640625" style="100" customWidth="1"/>
    <col min="4" max="4" width="13.6640625" style="82" customWidth="1"/>
    <col min="5" max="6" width="12.6640625" style="82" customWidth="1"/>
    <col min="7" max="7" width="12.6640625" style="101" customWidth="1"/>
    <col min="8" max="8" width="7.88671875" style="85" customWidth="1"/>
    <col min="9" max="9" width="14.88671875" style="86" customWidth="1"/>
    <col min="10" max="10" width="18.109375" style="86" customWidth="1"/>
    <col min="11" max="11" width="19.6640625" style="86" customWidth="1"/>
    <col min="12" max="12" width="7.44140625" style="86" customWidth="1"/>
    <col min="13" max="256" width="9.109375" style="85"/>
    <col min="257" max="257" width="4.6640625" style="85" customWidth="1"/>
    <col min="258" max="258" width="30.6640625" style="85" customWidth="1"/>
    <col min="259" max="259" width="4.6640625" style="85" customWidth="1"/>
    <col min="260" max="260" width="13.6640625" style="85" customWidth="1"/>
    <col min="261" max="263" width="12.6640625" style="85" customWidth="1"/>
    <col min="264" max="264" width="0" style="85" hidden="1" customWidth="1"/>
    <col min="265" max="265" width="9.109375" style="85"/>
    <col min="266" max="266" width="22.88671875" style="85" customWidth="1"/>
    <col min="267" max="267" width="7.33203125" style="85" customWidth="1"/>
    <col min="268" max="268" width="14.6640625" style="85" customWidth="1"/>
    <col min="269" max="512" width="9.109375" style="85"/>
    <col min="513" max="513" width="4.6640625" style="85" customWidth="1"/>
    <col min="514" max="514" width="30.6640625" style="85" customWidth="1"/>
    <col min="515" max="515" width="4.6640625" style="85" customWidth="1"/>
    <col min="516" max="516" width="13.6640625" style="85" customWidth="1"/>
    <col min="517" max="519" width="12.6640625" style="85" customWidth="1"/>
    <col min="520" max="520" width="0" style="85" hidden="1" customWidth="1"/>
    <col min="521" max="521" width="9.109375" style="85"/>
    <col min="522" max="522" width="22.88671875" style="85" customWidth="1"/>
    <col min="523" max="523" width="7.33203125" style="85" customWidth="1"/>
    <col min="524" max="524" width="14.6640625" style="85" customWidth="1"/>
    <col min="525" max="768" width="9.109375" style="85"/>
    <col min="769" max="769" width="4.6640625" style="85" customWidth="1"/>
    <col min="770" max="770" width="30.6640625" style="85" customWidth="1"/>
    <col min="771" max="771" width="4.6640625" style="85" customWidth="1"/>
    <col min="772" max="772" width="13.6640625" style="85" customWidth="1"/>
    <col min="773" max="775" width="12.6640625" style="85" customWidth="1"/>
    <col min="776" max="776" width="0" style="85" hidden="1" customWidth="1"/>
    <col min="777" max="777" width="9.109375" style="85"/>
    <col min="778" max="778" width="22.88671875" style="85" customWidth="1"/>
    <col min="779" max="779" width="7.33203125" style="85" customWidth="1"/>
    <col min="780" max="780" width="14.6640625" style="85" customWidth="1"/>
    <col min="781" max="1024" width="9.109375" style="85"/>
    <col min="1025" max="1025" width="4.6640625" style="85" customWidth="1"/>
    <col min="1026" max="1026" width="30.6640625" style="85" customWidth="1"/>
    <col min="1027" max="1027" width="4.6640625" style="85" customWidth="1"/>
    <col min="1028" max="1028" width="13.6640625" style="85" customWidth="1"/>
    <col min="1029" max="1031" width="12.6640625" style="85" customWidth="1"/>
    <col min="1032" max="1032" width="0" style="85" hidden="1" customWidth="1"/>
    <col min="1033" max="1033" width="9.109375" style="85"/>
    <col min="1034" max="1034" width="22.88671875" style="85" customWidth="1"/>
    <col min="1035" max="1035" width="7.33203125" style="85" customWidth="1"/>
    <col min="1036" max="1036" width="14.6640625" style="85" customWidth="1"/>
    <col min="1037" max="1280" width="9.109375" style="85"/>
    <col min="1281" max="1281" width="4.6640625" style="85" customWidth="1"/>
    <col min="1282" max="1282" width="30.6640625" style="85" customWidth="1"/>
    <col min="1283" max="1283" width="4.6640625" style="85" customWidth="1"/>
    <col min="1284" max="1284" width="13.6640625" style="85" customWidth="1"/>
    <col min="1285" max="1287" width="12.6640625" style="85" customWidth="1"/>
    <col min="1288" max="1288" width="0" style="85" hidden="1" customWidth="1"/>
    <col min="1289" max="1289" width="9.109375" style="85"/>
    <col min="1290" max="1290" width="22.88671875" style="85" customWidth="1"/>
    <col min="1291" max="1291" width="7.33203125" style="85" customWidth="1"/>
    <col min="1292" max="1292" width="14.6640625" style="85" customWidth="1"/>
    <col min="1293" max="1536" width="9.109375" style="85"/>
    <col min="1537" max="1537" width="4.6640625" style="85" customWidth="1"/>
    <col min="1538" max="1538" width="30.6640625" style="85" customWidth="1"/>
    <col min="1539" max="1539" width="4.6640625" style="85" customWidth="1"/>
    <col min="1540" max="1540" width="13.6640625" style="85" customWidth="1"/>
    <col min="1541" max="1543" width="12.6640625" style="85" customWidth="1"/>
    <col min="1544" max="1544" width="0" style="85" hidden="1" customWidth="1"/>
    <col min="1545" max="1545" width="9.109375" style="85"/>
    <col min="1546" max="1546" width="22.88671875" style="85" customWidth="1"/>
    <col min="1547" max="1547" width="7.33203125" style="85" customWidth="1"/>
    <col min="1548" max="1548" width="14.6640625" style="85" customWidth="1"/>
    <col min="1549" max="1792" width="9.109375" style="85"/>
    <col min="1793" max="1793" width="4.6640625" style="85" customWidth="1"/>
    <col min="1794" max="1794" width="30.6640625" style="85" customWidth="1"/>
    <col min="1795" max="1795" width="4.6640625" style="85" customWidth="1"/>
    <col min="1796" max="1796" width="13.6640625" style="85" customWidth="1"/>
    <col min="1797" max="1799" width="12.6640625" style="85" customWidth="1"/>
    <col min="1800" max="1800" width="0" style="85" hidden="1" customWidth="1"/>
    <col min="1801" max="1801" width="9.109375" style="85"/>
    <col min="1802" max="1802" width="22.88671875" style="85" customWidth="1"/>
    <col min="1803" max="1803" width="7.33203125" style="85" customWidth="1"/>
    <col min="1804" max="1804" width="14.6640625" style="85" customWidth="1"/>
    <col min="1805" max="2048" width="9.109375" style="85"/>
    <col min="2049" max="2049" width="4.6640625" style="85" customWidth="1"/>
    <col min="2050" max="2050" width="30.6640625" style="85" customWidth="1"/>
    <col min="2051" max="2051" width="4.6640625" style="85" customWidth="1"/>
    <col min="2052" max="2052" width="13.6640625" style="85" customWidth="1"/>
    <col min="2053" max="2055" width="12.6640625" style="85" customWidth="1"/>
    <col min="2056" max="2056" width="0" style="85" hidden="1" customWidth="1"/>
    <col min="2057" max="2057" width="9.109375" style="85"/>
    <col min="2058" max="2058" width="22.88671875" style="85" customWidth="1"/>
    <col min="2059" max="2059" width="7.33203125" style="85" customWidth="1"/>
    <col min="2060" max="2060" width="14.6640625" style="85" customWidth="1"/>
    <col min="2061" max="2304" width="9.109375" style="85"/>
    <col min="2305" max="2305" width="4.6640625" style="85" customWidth="1"/>
    <col min="2306" max="2306" width="30.6640625" style="85" customWidth="1"/>
    <col min="2307" max="2307" width="4.6640625" style="85" customWidth="1"/>
    <col min="2308" max="2308" width="13.6640625" style="85" customWidth="1"/>
    <col min="2309" max="2311" width="12.6640625" style="85" customWidth="1"/>
    <col min="2312" max="2312" width="0" style="85" hidden="1" customWidth="1"/>
    <col min="2313" max="2313" width="9.109375" style="85"/>
    <col min="2314" max="2314" width="22.88671875" style="85" customWidth="1"/>
    <col min="2315" max="2315" width="7.33203125" style="85" customWidth="1"/>
    <col min="2316" max="2316" width="14.6640625" style="85" customWidth="1"/>
    <col min="2317" max="2560" width="9.109375" style="85"/>
    <col min="2561" max="2561" width="4.6640625" style="85" customWidth="1"/>
    <col min="2562" max="2562" width="30.6640625" style="85" customWidth="1"/>
    <col min="2563" max="2563" width="4.6640625" style="85" customWidth="1"/>
    <col min="2564" max="2564" width="13.6640625" style="85" customWidth="1"/>
    <col min="2565" max="2567" width="12.6640625" style="85" customWidth="1"/>
    <col min="2568" max="2568" width="0" style="85" hidden="1" customWidth="1"/>
    <col min="2569" max="2569" width="9.109375" style="85"/>
    <col min="2570" max="2570" width="22.88671875" style="85" customWidth="1"/>
    <col min="2571" max="2571" width="7.33203125" style="85" customWidth="1"/>
    <col min="2572" max="2572" width="14.6640625" style="85" customWidth="1"/>
    <col min="2573" max="2816" width="9.109375" style="85"/>
    <col min="2817" max="2817" width="4.6640625" style="85" customWidth="1"/>
    <col min="2818" max="2818" width="30.6640625" style="85" customWidth="1"/>
    <col min="2819" max="2819" width="4.6640625" style="85" customWidth="1"/>
    <col min="2820" max="2820" width="13.6640625" style="85" customWidth="1"/>
    <col min="2821" max="2823" width="12.6640625" style="85" customWidth="1"/>
    <col min="2824" max="2824" width="0" style="85" hidden="1" customWidth="1"/>
    <col min="2825" max="2825" width="9.109375" style="85"/>
    <col min="2826" max="2826" width="22.88671875" style="85" customWidth="1"/>
    <col min="2827" max="2827" width="7.33203125" style="85" customWidth="1"/>
    <col min="2828" max="2828" width="14.6640625" style="85" customWidth="1"/>
    <col min="2829" max="3072" width="9.109375" style="85"/>
    <col min="3073" max="3073" width="4.6640625" style="85" customWidth="1"/>
    <col min="3074" max="3074" width="30.6640625" style="85" customWidth="1"/>
    <col min="3075" max="3075" width="4.6640625" style="85" customWidth="1"/>
    <col min="3076" max="3076" width="13.6640625" style="85" customWidth="1"/>
    <col min="3077" max="3079" width="12.6640625" style="85" customWidth="1"/>
    <col min="3080" max="3080" width="0" style="85" hidden="1" customWidth="1"/>
    <col min="3081" max="3081" width="9.109375" style="85"/>
    <col min="3082" max="3082" width="22.88671875" style="85" customWidth="1"/>
    <col min="3083" max="3083" width="7.33203125" style="85" customWidth="1"/>
    <col min="3084" max="3084" width="14.6640625" style="85" customWidth="1"/>
    <col min="3085" max="3328" width="9.109375" style="85"/>
    <col min="3329" max="3329" width="4.6640625" style="85" customWidth="1"/>
    <col min="3330" max="3330" width="30.6640625" style="85" customWidth="1"/>
    <col min="3331" max="3331" width="4.6640625" style="85" customWidth="1"/>
    <col min="3332" max="3332" width="13.6640625" style="85" customWidth="1"/>
    <col min="3333" max="3335" width="12.6640625" style="85" customWidth="1"/>
    <col min="3336" max="3336" width="0" style="85" hidden="1" customWidth="1"/>
    <col min="3337" max="3337" width="9.109375" style="85"/>
    <col min="3338" max="3338" width="22.88671875" style="85" customWidth="1"/>
    <col min="3339" max="3339" width="7.33203125" style="85" customWidth="1"/>
    <col min="3340" max="3340" width="14.6640625" style="85" customWidth="1"/>
    <col min="3341" max="3584" width="9.109375" style="85"/>
    <col min="3585" max="3585" width="4.6640625" style="85" customWidth="1"/>
    <col min="3586" max="3586" width="30.6640625" style="85" customWidth="1"/>
    <col min="3587" max="3587" width="4.6640625" style="85" customWidth="1"/>
    <col min="3588" max="3588" width="13.6640625" style="85" customWidth="1"/>
    <col min="3589" max="3591" width="12.6640625" style="85" customWidth="1"/>
    <col min="3592" max="3592" width="0" style="85" hidden="1" customWidth="1"/>
    <col min="3593" max="3593" width="9.109375" style="85"/>
    <col min="3594" max="3594" width="22.88671875" style="85" customWidth="1"/>
    <col min="3595" max="3595" width="7.33203125" style="85" customWidth="1"/>
    <col min="3596" max="3596" width="14.6640625" style="85" customWidth="1"/>
    <col min="3597" max="3840" width="9.109375" style="85"/>
    <col min="3841" max="3841" width="4.6640625" style="85" customWidth="1"/>
    <col min="3842" max="3842" width="30.6640625" style="85" customWidth="1"/>
    <col min="3843" max="3843" width="4.6640625" style="85" customWidth="1"/>
    <col min="3844" max="3844" width="13.6640625" style="85" customWidth="1"/>
    <col min="3845" max="3847" width="12.6640625" style="85" customWidth="1"/>
    <col min="3848" max="3848" width="0" style="85" hidden="1" customWidth="1"/>
    <col min="3849" max="3849" width="9.109375" style="85"/>
    <col min="3850" max="3850" width="22.88671875" style="85" customWidth="1"/>
    <col min="3851" max="3851" width="7.33203125" style="85" customWidth="1"/>
    <col min="3852" max="3852" width="14.6640625" style="85" customWidth="1"/>
    <col min="3853" max="4096" width="9.109375" style="85"/>
    <col min="4097" max="4097" width="4.6640625" style="85" customWidth="1"/>
    <col min="4098" max="4098" width="30.6640625" style="85" customWidth="1"/>
    <col min="4099" max="4099" width="4.6640625" style="85" customWidth="1"/>
    <col min="4100" max="4100" width="13.6640625" style="85" customWidth="1"/>
    <col min="4101" max="4103" width="12.6640625" style="85" customWidth="1"/>
    <col min="4104" max="4104" width="0" style="85" hidden="1" customWidth="1"/>
    <col min="4105" max="4105" width="9.109375" style="85"/>
    <col min="4106" max="4106" width="22.88671875" style="85" customWidth="1"/>
    <col min="4107" max="4107" width="7.33203125" style="85" customWidth="1"/>
    <col min="4108" max="4108" width="14.6640625" style="85" customWidth="1"/>
    <col min="4109" max="4352" width="9.109375" style="85"/>
    <col min="4353" max="4353" width="4.6640625" style="85" customWidth="1"/>
    <col min="4354" max="4354" width="30.6640625" style="85" customWidth="1"/>
    <col min="4355" max="4355" width="4.6640625" style="85" customWidth="1"/>
    <col min="4356" max="4356" width="13.6640625" style="85" customWidth="1"/>
    <col min="4357" max="4359" width="12.6640625" style="85" customWidth="1"/>
    <col min="4360" max="4360" width="0" style="85" hidden="1" customWidth="1"/>
    <col min="4361" max="4361" width="9.109375" style="85"/>
    <col min="4362" max="4362" width="22.88671875" style="85" customWidth="1"/>
    <col min="4363" max="4363" width="7.33203125" style="85" customWidth="1"/>
    <col min="4364" max="4364" width="14.6640625" style="85" customWidth="1"/>
    <col min="4365" max="4608" width="9.109375" style="85"/>
    <col min="4609" max="4609" width="4.6640625" style="85" customWidth="1"/>
    <col min="4610" max="4610" width="30.6640625" style="85" customWidth="1"/>
    <col min="4611" max="4611" width="4.6640625" style="85" customWidth="1"/>
    <col min="4612" max="4612" width="13.6640625" style="85" customWidth="1"/>
    <col min="4613" max="4615" width="12.6640625" style="85" customWidth="1"/>
    <col min="4616" max="4616" width="0" style="85" hidden="1" customWidth="1"/>
    <col min="4617" max="4617" width="9.109375" style="85"/>
    <col min="4618" max="4618" width="22.88671875" style="85" customWidth="1"/>
    <col min="4619" max="4619" width="7.33203125" style="85" customWidth="1"/>
    <col min="4620" max="4620" width="14.6640625" style="85" customWidth="1"/>
    <col min="4621" max="4864" width="9.109375" style="85"/>
    <col min="4865" max="4865" width="4.6640625" style="85" customWidth="1"/>
    <col min="4866" max="4866" width="30.6640625" style="85" customWidth="1"/>
    <col min="4867" max="4867" width="4.6640625" style="85" customWidth="1"/>
    <col min="4868" max="4868" width="13.6640625" style="85" customWidth="1"/>
    <col min="4869" max="4871" width="12.6640625" style="85" customWidth="1"/>
    <col min="4872" max="4872" width="0" style="85" hidden="1" customWidth="1"/>
    <col min="4873" max="4873" width="9.109375" style="85"/>
    <col min="4874" max="4874" width="22.88671875" style="85" customWidth="1"/>
    <col min="4875" max="4875" width="7.33203125" style="85" customWidth="1"/>
    <col min="4876" max="4876" width="14.6640625" style="85" customWidth="1"/>
    <col min="4877" max="5120" width="9.109375" style="85"/>
    <col min="5121" max="5121" width="4.6640625" style="85" customWidth="1"/>
    <col min="5122" max="5122" width="30.6640625" style="85" customWidth="1"/>
    <col min="5123" max="5123" width="4.6640625" style="85" customWidth="1"/>
    <col min="5124" max="5124" width="13.6640625" style="85" customWidth="1"/>
    <col min="5125" max="5127" width="12.6640625" style="85" customWidth="1"/>
    <col min="5128" max="5128" width="0" style="85" hidden="1" customWidth="1"/>
    <col min="5129" max="5129" width="9.109375" style="85"/>
    <col min="5130" max="5130" width="22.88671875" style="85" customWidth="1"/>
    <col min="5131" max="5131" width="7.33203125" style="85" customWidth="1"/>
    <col min="5132" max="5132" width="14.6640625" style="85" customWidth="1"/>
    <col min="5133" max="5376" width="9.109375" style="85"/>
    <col min="5377" max="5377" width="4.6640625" style="85" customWidth="1"/>
    <col min="5378" max="5378" width="30.6640625" style="85" customWidth="1"/>
    <col min="5379" max="5379" width="4.6640625" style="85" customWidth="1"/>
    <col min="5380" max="5380" width="13.6640625" style="85" customWidth="1"/>
    <col min="5381" max="5383" width="12.6640625" style="85" customWidth="1"/>
    <col min="5384" max="5384" width="0" style="85" hidden="1" customWidth="1"/>
    <col min="5385" max="5385" width="9.109375" style="85"/>
    <col min="5386" max="5386" width="22.88671875" style="85" customWidth="1"/>
    <col min="5387" max="5387" width="7.33203125" style="85" customWidth="1"/>
    <col min="5388" max="5388" width="14.6640625" style="85" customWidth="1"/>
    <col min="5389" max="5632" width="9.109375" style="85"/>
    <col min="5633" max="5633" width="4.6640625" style="85" customWidth="1"/>
    <col min="5634" max="5634" width="30.6640625" style="85" customWidth="1"/>
    <col min="5635" max="5635" width="4.6640625" style="85" customWidth="1"/>
    <col min="5636" max="5636" width="13.6640625" style="85" customWidth="1"/>
    <col min="5637" max="5639" width="12.6640625" style="85" customWidth="1"/>
    <col min="5640" max="5640" width="0" style="85" hidden="1" customWidth="1"/>
    <col min="5641" max="5641" width="9.109375" style="85"/>
    <col min="5642" max="5642" width="22.88671875" style="85" customWidth="1"/>
    <col min="5643" max="5643" width="7.33203125" style="85" customWidth="1"/>
    <col min="5644" max="5644" width="14.6640625" style="85" customWidth="1"/>
    <col min="5645" max="5888" width="9.109375" style="85"/>
    <col min="5889" max="5889" width="4.6640625" style="85" customWidth="1"/>
    <col min="5890" max="5890" width="30.6640625" style="85" customWidth="1"/>
    <col min="5891" max="5891" width="4.6640625" style="85" customWidth="1"/>
    <col min="5892" max="5892" width="13.6640625" style="85" customWidth="1"/>
    <col min="5893" max="5895" width="12.6640625" style="85" customWidth="1"/>
    <col min="5896" max="5896" width="0" style="85" hidden="1" customWidth="1"/>
    <col min="5897" max="5897" width="9.109375" style="85"/>
    <col min="5898" max="5898" width="22.88671875" style="85" customWidth="1"/>
    <col min="5899" max="5899" width="7.33203125" style="85" customWidth="1"/>
    <col min="5900" max="5900" width="14.6640625" style="85" customWidth="1"/>
    <col min="5901" max="6144" width="9.109375" style="85"/>
    <col min="6145" max="6145" width="4.6640625" style="85" customWidth="1"/>
    <col min="6146" max="6146" width="30.6640625" style="85" customWidth="1"/>
    <col min="6147" max="6147" width="4.6640625" style="85" customWidth="1"/>
    <col min="6148" max="6148" width="13.6640625" style="85" customWidth="1"/>
    <col min="6149" max="6151" width="12.6640625" style="85" customWidth="1"/>
    <col min="6152" max="6152" width="0" style="85" hidden="1" customWidth="1"/>
    <col min="6153" max="6153" width="9.109375" style="85"/>
    <col min="6154" max="6154" width="22.88671875" style="85" customWidth="1"/>
    <col min="6155" max="6155" width="7.33203125" style="85" customWidth="1"/>
    <col min="6156" max="6156" width="14.6640625" style="85" customWidth="1"/>
    <col min="6157" max="6400" width="9.109375" style="85"/>
    <col min="6401" max="6401" width="4.6640625" style="85" customWidth="1"/>
    <col min="6402" max="6402" width="30.6640625" style="85" customWidth="1"/>
    <col min="6403" max="6403" width="4.6640625" style="85" customWidth="1"/>
    <col min="6404" max="6404" width="13.6640625" style="85" customWidth="1"/>
    <col min="6405" max="6407" width="12.6640625" style="85" customWidth="1"/>
    <col min="6408" max="6408" width="0" style="85" hidden="1" customWidth="1"/>
    <col min="6409" max="6409" width="9.109375" style="85"/>
    <col min="6410" max="6410" width="22.88671875" style="85" customWidth="1"/>
    <col min="6411" max="6411" width="7.33203125" style="85" customWidth="1"/>
    <col min="6412" max="6412" width="14.6640625" style="85" customWidth="1"/>
    <col min="6413" max="6656" width="9.109375" style="85"/>
    <col min="6657" max="6657" width="4.6640625" style="85" customWidth="1"/>
    <col min="6658" max="6658" width="30.6640625" style="85" customWidth="1"/>
    <col min="6659" max="6659" width="4.6640625" style="85" customWidth="1"/>
    <col min="6660" max="6660" width="13.6640625" style="85" customWidth="1"/>
    <col min="6661" max="6663" width="12.6640625" style="85" customWidth="1"/>
    <col min="6664" max="6664" width="0" style="85" hidden="1" customWidth="1"/>
    <col min="6665" max="6665" width="9.109375" style="85"/>
    <col min="6666" max="6666" width="22.88671875" style="85" customWidth="1"/>
    <col min="6667" max="6667" width="7.33203125" style="85" customWidth="1"/>
    <col min="6668" max="6668" width="14.6640625" style="85" customWidth="1"/>
    <col min="6669" max="6912" width="9.109375" style="85"/>
    <col min="6913" max="6913" width="4.6640625" style="85" customWidth="1"/>
    <col min="6914" max="6914" width="30.6640625" style="85" customWidth="1"/>
    <col min="6915" max="6915" width="4.6640625" style="85" customWidth="1"/>
    <col min="6916" max="6916" width="13.6640625" style="85" customWidth="1"/>
    <col min="6917" max="6919" width="12.6640625" style="85" customWidth="1"/>
    <col min="6920" max="6920" width="0" style="85" hidden="1" customWidth="1"/>
    <col min="6921" max="6921" width="9.109375" style="85"/>
    <col min="6922" max="6922" width="22.88671875" style="85" customWidth="1"/>
    <col min="6923" max="6923" width="7.33203125" style="85" customWidth="1"/>
    <col min="6924" max="6924" width="14.6640625" style="85" customWidth="1"/>
    <col min="6925" max="7168" width="9.109375" style="85"/>
    <col min="7169" max="7169" width="4.6640625" style="85" customWidth="1"/>
    <col min="7170" max="7170" width="30.6640625" style="85" customWidth="1"/>
    <col min="7171" max="7171" width="4.6640625" style="85" customWidth="1"/>
    <col min="7172" max="7172" width="13.6640625" style="85" customWidth="1"/>
    <col min="7173" max="7175" width="12.6640625" style="85" customWidth="1"/>
    <col min="7176" max="7176" width="0" style="85" hidden="1" customWidth="1"/>
    <col min="7177" max="7177" width="9.109375" style="85"/>
    <col min="7178" max="7178" width="22.88671875" style="85" customWidth="1"/>
    <col min="7179" max="7179" width="7.33203125" style="85" customWidth="1"/>
    <col min="7180" max="7180" width="14.6640625" style="85" customWidth="1"/>
    <col min="7181" max="7424" width="9.109375" style="85"/>
    <col min="7425" max="7425" width="4.6640625" style="85" customWidth="1"/>
    <col min="7426" max="7426" width="30.6640625" style="85" customWidth="1"/>
    <col min="7427" max="7427" width="4.6640625" style="85" customWidth="1"/>
    <col min="7428" max="7428" width="13.6640625" style="85" customWidth="1"/>
    <col min="7429" max="7431" width="12.6640625" style="85" customWidth="1"/>
    <col min="7432" max="7432" width="0" style="85" hidden="1" customWidth="1"/>
    <col min="7433" max="7433" width="9.109375" style="85"/>
    <col min="7434" max="7434" width="22.88671875" style="85" customWidth="1"/>
    <col min="7435" max="7435" width="7.33203125" style="85" customWidth="1"/>
    <col min="7436" max="7436" width="14.6640625" style="85" customWidth="1"/>
    <col min="7437" max="7680" width="9.109375" style="85"/>
    <col min="7681" max="7681" width="4.6640625" style="85" customWidth="1"/>
    <col min="7682" max="7682" width="30.6640625" style="85" customWidth="1"/>
    <col min="7683" max="7683" width="4.6640625" style="85" customWidth="1"/>
    <col min="7684" max="7684" width="13.6640625" style="85" customWidth="1"/>
    <col min="7685" max="7687" width="12.6640625" style="85" customWidth="1"/>
    <col min="7688" max="7688" width="0" style="85" hidden="1" customWidth="1"/>
    <col min="7689" max="7689" width="9.109375" style="85"/>
    <col min="7690" max="7690" width="22.88671875" style="85" customWidth="1"/>
    <col min="7691" max="7691" width="7.33203125" style="85" customWidth="1"/>
    <col min="7692" max="7692" width="14.6640625" style="85" customWidth="1"/>
    <col min="7693" max="7936" width="9.109375" style="85"/>
    <col min="7937" max="7937" width="4.6640625" style="85" customWidth="1"/>
    <col min="7938" max="7938" width="30.6640625" style="85" customWidth="1"/>
    <col min="7939" max="7939" width="4.6640625" style="85" customWidth="1"/>
    <col min="7940" max="7940" width="13.6640625" style="85" customWidth="1"/>
    <col min="7941" max="7943" width="12.6640625" style="85" customWidth="1"/>
    <col min="7944" max="7944" width="0" style="85" hidden="1" customWidth="1"/>
    <col min="7945" max="7945" width="9.109375" style="85"/>
    <col min="7946" max="7946" width="22.88671875" style="85" customWidth="1"/>
    <col min="7947" max="7947" width="7.33203125" style="85" customWidth="1"/>
    <col min="7948" max="7948" width="14.6640625" style="85" customWidth="1"/>
    <col min="7949" max="8192" width="9.109375" style="85"/>
    <col min="8193" max="8193" width="4.6640625" style="85" customWidth="1"/>
    <col min="8194" max="8194" width="30.6640625" style="85" customWidth="1"/>
    <col min="8195" max="8195" width="4.6640625" style="85" customWidth="1"/>
    <col min="8196" max="8196" width="13.6640625" style="85" customWidth="1"/>
    <col min="8197" max="8199" width="12.6640625" style="85" customWidth="1"/>
    <col min="8200" max="8200" width="0" style="85" hidden="1" customWidth="1"/>
    <col min="8201" max="8201" width="9.109375" style="85"/>
    <col min="8202" max="8202" width="22.88671875" style="85" customWidth="1"/>
    <col min="8203" max="8203" width="7.33203125" style="85" customWidth="1"/>
    <col min="8204" max="8204" width="14.6640625" style="85" customWidth="1"/>
    <col min="8205" max="8448" width="9.109375" style="85"/>
    <col min="8449" max="8449" width="4.6640625" style="85" customWidth="1"/>
    <col min="8450" max="8450" width="30.6640625" style="85" customWidth="1"/>
    <col min="8451" max="8451" width="4.6640625" style="85" customWidth="1"/>
    <col min="8452" max="8452" width="13.6640625" style="85" customWidth="1"/>
    <col min="8453" max="8455" width="12.6640625" style="85" customWidth="1"/>
    <col min="8456" max="8456" width="0" style="85" hidden="1" customWidth="1"/>
    <col min="8457" max="8457" width="9.109375" style="85"/>
    <col min="8458" max="8458" width="22.88671875" style="85" customWidth="1"/>
    <col min="8459" max="8459" width="7.33203125" style="85" customWidth="1"/>
    <col min="8460" max="8460" width="14.6640625" style="85" customWidth="1"/>
    <col min="8461" max="8704" width="9.109375" style="85"/>
    <col min="8705" max="8705" width="4.6640625" style="85" customWidth="1"/>
    <col min="8706" max="8706" width="30.6640625" style="85" customWidth="1"/>
    <col min="8707" max="8707" width="4.6640625" style="85" customWidth="1"/>
    <col min="8708" max="8708" width="13.6640625" style="85" customWidth="1"/>
    <col min="8709" max="8711" width="12.6640625" style="85" customWidth="1"/>
    <col min="8712" max="8712" width="0" style="85" hidden="1" customWidth="1"/>
    <col min="8713" max="8713" width="9.109375" style="85"/>
    <col min="8714" max="8714" width="22.88671875" style="85" customWidth="1"/>
    <col min="8715" max="8715" width="7.33203125" style="85" customWidth="1"/>
    <col min="8716" max="8716" width="14.6640625" style="85" customWidth="1"/>
    <col min="8717" max="8960" width="9.109375" style="85"/>
    <col min="8961" max="8961" width="4.6640625" style="85" customWidth="1"/>
    <col min="8962" max="8962" width="30.6640625" style="85" customWidth="1"/>
    <col min="8963" max="8963" width="4.6640625" style="85" customWidth="1"/>
    <col min="8964" max="8964" width="13.6640625" style="85" customWidth="1"/>
    <col min="8965" max="8967" width="12.6640625" style="85" customWidth="1"/>
    <col min="8968" max="8968" width="0" style="85" hidden="1" customWidth="1"/>
    <col min="8969" max="8969" width="9.109375" style="85"/>
    <col min="8970" max="8970" width="22.88671875" style="85" customWidth="1"/>
    <col min="8971" max="8971" width="7.33203125" style="85" customWidth="1"/>
    <col min="8972" max="8972" width="14.6640625" style="85" customWidth="1"/>
    <col min="8973" max="9216" width="9.109375" style="85"/>
    <col min="9217" max="9217" width="4.6640625" style="85" customWidth="1"/>
    <col min="9218" max="9218" width="30.6640625" style="85" customWidth="1"/>
    <col min="9219" max="9219" width="4.6640625" style="85" customWidth="1"/>
    <col min="9220" max="9220" width="13.6640625" style="85" customWidth="1"/>
    <col min="9221" max="9223" width="12.6640625" style="85" customWidth="1"/>
    <col min="9224" max="9224" width="0" style="85" hidden="1" customWidth="1"/>
    <col min="9225" max="9225" width="9.109375" style="85"/>
    <col min="9226" max="9226" width="22.88671875" style="85" customWidth="1"/>
    <col min="9227" max="9227" width="7.33203125" style="85" customWidth="1"/>
    <col min="9228" max="9228" width="14.6640625" style="85" customWidth="1"/>
    <col min="9229" max="9472" width="9.109375" style="85"/>
    <col min="9473" max="9473" width="4.6640625" style="85" customWidth="1"/>
    <col min="9474" max="9474" width="30.6640625" style="85" customWidth="1"/>
    <col min="9475" max="9475" width="4.6640625" style="85" customWidth="1"/>
    <col min="9476" max="9476" width="13.6640625" style="85" customWidth="1"/>
    <col min="9477" max="9479" width="12.6640625" style="85" customWidth="1"/>
    <col min="9480" max="9480" width="0" style="85" hidden="1" customWidth="1"/>
    <col min="9481" max="9481" width="9.109375" style="85"/>
    <col min="9482" max="9482" width="22.88671875" style="85" customWidth="1"/>
    <col min="9483" max="9483" width="7.33203125" style="85" customWidth="1"/>
    <col min="9484" max="9484" width="14.6640625" style="85" customWidth="1"/>
    <col min="9485" max="9728" width="9.109375" style="85"/>
    <col min="9729" max="9729" width="4.6640625" style="85" customWidth="1"/>
    <col min="9730" max="9730" width="30.6640625" style="85" customWidth="1"/>
    <col min="9731" max="9731" width="4.6640625" style="85" customWidth="1"/>
    <col min="9732" max="9732" width="13.6640625" style="85" customWidth="1"/>
    <col min="9733" max="9735" width="12.6640625" style="85" customWidth="1"/>
    <col min="9736" max="9736" width="0" style="85" hidden="1" customWidth="1"/>
    <col min="9737" max="9737" width="9.109375" style="85"/>
    <col min="9738" max="9738" width="22.88671875" style="85" customWidth="1"/>
    <col min="9739" max="9739" width="7.33203125" style="85" customWidth="1"/>
    <col min="9740" max="9740" width="14.6640625" style="85" customWidth="1"/>
    <col min="9741" max="9984" width="9.109375" style="85"/>
    <col min="9985" max="9985" width="4.6640625" style="85" customWidth="1"/>
    <col min="9986" max="9986" width="30.6640625" style="85" customWidth="1"/>
    <col min="9987" max="9987" width="4.6640625" style="85" customWidth="1"/>
    <col min="9988" max="9988" width="13.6640625" style="85" customWidth="1"/>
    <col min="9989" max="9991" width="12.6640625" style="85" customWidth="1"/>
    <col min="9992" max="9992" width="0" style="85" hidden="1" customWidth="1"/>
    <col min="9993" max="9993" width="9.109375" style="85"/>
    <col min="9994" max="9994" width="22.88671875" style="85" customWidth="1"/>
    <col min="9995" max="9995" width="7.33203125" style="85" customWidth="1"/>
    <col min="9996" max="9996" width="14.6640625" style="85" customWidth="1"/>
    <col min="9997" max="10240" width="9.109375" style="85"/>
    <col min="10241" max="10241" width="4.6640625" style="85" customWidth="1"/>
    <col min="10242" max="10242" width="30.6640625" style="85" customWidth="1"/>
    <col min="10243" max="10243" width="4.6640625" style="85" customWidth="1"/>
    <col min="10244" max="10244" width="13.6640625" style="85" customWidth="1"/>
    <col min="10245" max="10247" width="12.6640625" style="85" customWidth="1"/>
    <col min="10248" max="10248" width="0" style="85" hidden="1" customWidth="1"/>
    <col min="10249" max="10249" width="9.109375" style="85"/>
    <col min="10250" max="10250" width="22.88671875" style="85" customWidth="1"/>
    <col min="10251" max="10251" width="7.33203125" style="85" customWidth="1"/>
    <col min="10252" max="10252" width="14.6640625" style="85" customWidth="1"/>
    <col min="10253" max="10496" width="9.109375" style="85"/>
    <col min="10497" max="10497" width="4.6640625" style="85" customWidth="1"/>
    <col min="10498" max="10498" width="30.6640625" style="85" customWidth="1"/>
    <col min="10499" max="10499" width="4.6640625" style="85" customWidth="1"/>
    <col min="10500" max="10500" width="13.6640625" style="85" customWidth="1"/>
    <col min="10501" max="10503" width="12.6640625" style="85" customWidth="1"/>
    <col min="10504" max="10504" width="0" style="85" hidden="1" customWidth="1"/>
    <col min="10505" max="10505" width="9.109375" style="85"/>
    <col min="10506" max="10506" width="22.88671875" style="85" customWidth="1"/>
    <col min="10507" max="10507" width="7.33203125" style="85" customWidth="1"/>
    <col min="10508" max="10508" width="14.6640625" style="85" customWidth="1"/>
    <col min="10509" max="10752" width="9.109375" style="85"/>
    <col min="10753" max="10753" width="4.6640625" style="85" customWidth="1"/>
    <col min="10754" max="10754" width="30.6640625" style="85" customWidth="1"/>
    <col min="10755" max="10755" width="4.6640625" style="85" customWidth="1"/>
    <col min="10756" max="10756" width="13.6640625" style="85" customWidth="1"/>
    <col min="10757" max="10759" width="12.6640625" style="85" customWidth="1"/>
    <col min="10760" max="10760" width="0" style="85" hidden="1" customWidth="1"/>
    <col min="10761" max="10761" width="9.109375" style="85"/>
    <col min="10762" max="10762" width="22.88671875" style="85" customWidth="1"/>
    <col min="10763" max="10763" width="7.33203125" style="85" customWidth="1"/>
    <col min="10764" max="10764" width="14.6640625" style="85" customWidth="1"/>
    <col min="10765" max="11008" width="9.109375" style="85"/>
    <col min="11009" max="11009" width="4.6640625" style="85" customWidth="1"/>
    <col min="11010" max="11010" width="30.6640625" style="85" customWidth="1"/>
    <col min="11011" max="11011" width="4.6640625" style="85" customWidth="1"/>
    <col min="11012" max="11012" width="13.6640625" style="85" customWidth="1"/>
    <col min="11013" max="11015" width="12.6640625" style="85" customWidth="1"/>
    <col min="11016" max="11016" width="0" style="85" hidden="1" customWidth="1"/>
    <col min="11017" max="11017" width="9.109375" style="85"/>
    <col min="11018" max="11018" width="22.88671875" style="85" customWidth="1"/>
    <col min="11019" max="11019" width="7.33203125" style="85" customWidth="1"/>
    <col min="11020" max="11020" width="14.6640625" style="85" customWidth="1"/>
    <col min="11021" max="11264" width="9.109375" style="85"/>
    <col min="11265" max="11265" width="4.6640625" style="85" customWidth="1"/>
    <col min="11266" max="11266" width="30.6640625" style="85" customWidth="1"/>
    <col min="11267" max="11267" width="4.6640625" style="85" customWidth="1"/>
    <col min="11268" max="11268" width="13.6640625" style="85" customWidth="1"/>
    <col min="11269" max="11271" width="12.6640625" style="85" customWidth="1"/>
    <col min="11272" max="11272" width="0" style="85" hidden="1" customWidth="1"/>
    <col min="11273" max="11273" width="9.109375" style="85"/>
    <col min="11274" max="11274" width="22.88671875" style="85" customWidth="1"/>
    <col min="11275" max="11275" width="7.33203125" style="85" customWidth="1"/>
    <col min="11276" max="11276" width="14.6640625" style="85" customWidth="1"/>
    <col min="11277" max="11520" width="9.109375" style="85"/>
    <col min="11521" max="11521" width="4.6640625" style="85" customWidth="1"/>
    <col min="11522" max="11522" width="30.6640625" style="85" customWidth="1"/>
    <col min="11523" max="11523" width="4.6640625" style="85" customWidth="1"/>
    <col min="11524" max="11524" width="13.6640625" style="85" customWidth="1"/>
    <col min="11525" max="11527" width="12.6640625" style="85" customWidth="1"/>
    <col min="11528" max="11528" width="0" style="85" hidden="1" customWidth="1"/>
    <col min="11529" max="11529" width="9.109375" style="85"/>
    <col min="11530" max="11530" width="22.88671875" style="85" customWidth="1"/>
    <col min="11531" max="11531" width="7.33203125" style="85" customWidth="1"/>
    <col min="11532" max="11532" width="14.6640625" style="85" customWidth="1"/>
    <col min="11533" max="11776" width="9.109375" style="85"/>
    <col min="11777" max="11777" width="4.6640625" style="85" customWidth="1"/>
    <col min="11778" max="11778" width="30.6640625" style="85" customWidth="1"/>
    <col min="11779" max="11779" width="4.6640625" style="85" customWidth="1"/>
    <col min="11780" max="11780" width="13.6640625" style="85" customWidth="1"/>
    <col min="11781" max="11783" width="12.6640625" style="85" customWidth="1"/>
    <col min="11784" max="11784" width="0" style="85" hidden="1" customWidth="1"/>
    <col min="11785" max="11785" width="9.109375" style="85"/>
    <col min="11786" max="11786" width="22.88671875" style="85" customWidth="1"/>
    <col min="11787" max="11787" width="7.33203125" style="85" customWidth="1"/>
    <col min="11788" max="11788" width="14.6640625" style="85" customWidth="1"/>
    <col min="11789" max="12032" width="9.109375" style="85"/>
    <col min="12033" max="12033" width="4.6640625" style="85" customWidth="1"/>
    <col min="12034" max="12034" width="30.6640625" style="85" customWidth="1"/>
    <col min="12035" max="12035" width="4.6640625" style="85" customWidth="1"/>
    <col min="12036" max="12036" width="13.6640625" style="85" customWidth="1"/>
    <col min="12037" max="12039" width="12.6640625" style="85" customWidth="1"/>
    <col min="12040" max="12040" width="0" style="85" hidden="1" customWidth="1"/>
    <col min="12041" max="12041" width="9.109375" style="85"/>
    <col min="12042" max="12042" width="22.88671875" style="85" customWidth="1"/>
    <col min="12043" max="12043" width="7.33203125" style="85" customWidth="1"/>
    <col min="12044" max="12044" width="14.6640625" style="85" customWidth="1"/>
    <col min="12045" max="12288" width="9.109375" style="85"/>
    <col min="12289" max="12289" width="4.6640625" style="85" customWidth="1"/>
    <col min="12290" max="12290" width="30.6640625" style="85" customWidth="1"/>
    <col min="12291" max="12291" width="4.6640625" style="85" customWidth="1"/>
    <col min="12292" max="12292" width="13.6640625" style="85" customWidth="1"/>
    <col min="12293" max="12295" width="12.6640625" style="85" customWidth="1"/>
    <col min="12296" max="12296" width="0" style="85" hidden="1" customWidth="1"/>
    <col min="12297" max="12297" width="9.109375" style="85"/>
    <col min="12298" max="12298" width="22.88671875" style="85" customWidth="1"/>
    <col min="12299" max="12299" width="7.33203125" style="85" customWidth="1"/>
    <col min="12300" max="12300" width="14.6640625" style="85" customWidth="1"/>
    <col min="12301" max="12544" width="9.109375" style="85"/>
    <col min="12545" max="12545" width="4.6640625" style="85" customWidth="1"/>
    <col min="12546" max="12546" width="30.6640625" style="85" customWidth="1"/>
    <col min="12547" max="12547" width="4.6640625" style="85" customWidth="1"/>
    <col min="12548" max="12548" width="13.6640625" style="85" customWidth="1"/>
    <col min="12549" max="12551" width="12.6640625" style="85" customWidth="1"/>
    <col min="12552" max="12552" width="0" style="85" hidden="1" customWidth="1"/>
    <col min="12553" max="12553" width="9.109375" style="85"/>
    <col min="12554" max="12554" width="22.88671875" style="85" customWidth="1"/>
    <col min="12555" max="12555" width="7.33203125" style="85" customWidth="1"/>
    <col min="12556" max="12556" width="14.6640625" style="85" customWidth="1"/>
    <col min="12557" max="12800" width="9.109375" style="85"/>
    <col min="12801" max="12801" width="4.6640625" style="85" customWidth="1"/>
    <col min="12802" max="12802" width="30.6640625" style="85" customWidth="1"/>
    <col min="12803" max="12803" width="4.6640625" style="85" customWidth="1"/>
    <col min="12804" max="12804" width="13.6640625" style="85" customWidth="1"/>
    <col min="12805" max="12807" width="12.6640625" style="85" customWidth="1"/>
    <col min="12808" max="12808" width="0" style="85" hidden="1" customWidth="1"/>
    <col min="12809" max="12809" width="9.109375" style="85"/>
    <col min="12810" max="12810" width="22.88671875" style="85" customWidth="1"/>
    <col min="12811" max="12811" width="7.33203125" style="85" customWidth="1"/>
    <col min="12812" max="12812" width="14.6640625" style="85" customWidth="1"/>
    <col min="12813" max="13056" width="9.109375" style="85"/>
    <col min="13057" max="13057" width="4.6640625" style="85" customWidth="1"/>
    <col min="13058" max="13058" width="30.6640625" style="85" customWidth="1"/>
    <col min="13059" max="13059" width="4.6640625" style="85" customWidth="1"/>
    <col min="13060" max="13060" width="13.6640625" style="85" customWidth="1"/>
    <col min="13061" max="13063" width="12.6640625" style="85" customWidth="1"/>
    <col min="13064" max="13064" width="0" style="85" hidden="1" customWidth="1"/>
    <col min="13065" max="13065" width="9.109375" style="85"/>
    <col min="13066" max="13066" width="22.88671875" style="85" customWidth="1"/>
    <col min="13067" max="13067" width="7.33203125" style="85" customWidth="1"/>
    <col min="13068" max="13068" width="14.6640625" style="85" customWidth="1"/>
    <col min="13069" max="13312" width="9.109375" style="85"/>
    <col min="13313" max="13313" width="4.6640625" style="85" customWidth="1"/>
    <col min="13314" max="13314" width="30.6640625" style="85" customWidth="1"/>
    <col min="13315" max="13315" width="4.6640625" style="85" customWidth="1"/>
    <col min="13316" max="13316" width="13.6640625" style="85" customWidth="1"/>
    <col min="13317" max="13319" width="12.6640625" style="85" customWidth="1"/>
    <col min="13320" max="13320" width="0" style="85" hidden="1" customWidth="1"/>
    <col min="13321" max="13321" width="9.109375" style="85"/>
    <col min="13322" max="13322" width="22.88671875" style="85" customWidth="1"/>
    <col min="13323" max="13323" width="7.33203125" style="85" customWidth="1"/>
    <col min="13324" max="13324" width="14.6640625" style="85" customWidth="1"/>
    <col min="13325" max="13568" width="9.109375" style="85"/>
    <col min="13569" max="13569" width="4.6640625" style="85" customWidth="1"/>
    <col min="13570" max="13570" width="30.6640625" style="85" customWidth="1"/>
    <col min="13571" max="13571" width="4.6640625" style="85" customWidth="1"/>
    <col min="13572" max="13572" width="13.6640625" style="85" customWidth="1"/>
    <col min="13573" max="13575" width="12.6640625" style="85" customWidth="1"/>
    <col min="13576" max="13576" width="0" style="85" hidden="1" customWidth="1"/>
    <col min="13577" max="13577" width="9.109375" style="85"/>
    <col min="13578" max="13578" width="22.88671875" style="85" customWidth="1"/>
    <col min="13579" max="13579" width="7.33203125" style="85" customWidth="1"/>
    <col min="13580" max="13580" width="14.6640625" style="85" customWidth="1"/>
    <col min="13581" max="13824" width="9.109375" style="85"/>
    <col min="13825" max="13825" width="4.6640625" style="85" customWidth="1"/>
    <col min="13826" max="13826" width="30.6640625" style="85" customWidth="1"/>
    <col min="13827" max="13827" width="4.6640625" style="85" customWidth="1"/>
    <col min="13828" max="13828" width="13.6640625" style="85" customWidth="1"/>
    <col min="13829" max="13831" width="12.6640625" style="85" customWidth="1"/>
    <col min="13832" max="13832" width="0" style="85" hidden="1" customWidth="1"/>
    <col min="13833" max="13833" width="9.109375" style="85"/>
    <col min="13834" max="13834" width="22.88671875" style="85" customWidth="1"/>
    <col min="13835" max="13835" width="7.33203125" style="85" customWidth="1"/>
    <col min="13836" max="13836" width="14.6640625" style="85" customWidth="1"/>
    <col min="13837" max="14080" width="9.109375" style="85"/>
    <col min="14081" max="14081" width="4.6640625" style="85" customWidth="1"/>
    <col min="14082" max="14082" width="30.6640625" style="85" customWidth="1"/>
    <col min="14083" max="14083" width="4.6640625" style="85" customWidth="1"/>
    <col min="14084" max="14084" width="13.6640625" style="85" customWidth="1"/>
    <col min="14085" max="14087" width="12.6640625" style="85" customWidth="1"/>
    <col min="14088" max="14088" width="0" style="85" hidden="1" customWidth="1"/>
    <col min="14089" max="14089" width="9.109375" style="85"/>
    <col min="14090" max="14090" width="22.88671875" style="85" customWidth="1"/>
    <col min="14091" max="14091" width="7.33203125" style="85" customWidth="1"/>
    <col min="14092" max="14092" width="14.6640625" style="85" customWidth="1"/>
    <col min="14093" max="14336" width="9.109375" style="85"/>
    <col min="14337" max="14337" width="4.6640625" style="85" customWidth="1"/>
    <col min="14338" max="14338" width="30.6640625" style="85" customWidth="1"/>
    <col min="14339" max="14339" width="4.6640625" style="85" customWidth="1"/>
    <col min="14340" max="14340" width="13.6640625" style="85" customWidth="1"/>
    <col min="14341" max="14343" width="12.6640625" style="85" customWidth="1"/>
    <col min="14344" max="14344" width="0" style="85" hidden="1" customWidth="1"/>
    <col min="14345" max="14345" width="9.109375" style="85"/>
    <col min="14346" max="14346" width="22.88671875" style="85" customWidth="1"/>
    <col min="14347" max="14347" width="7.33203125" style="85" customWidth="1"/>
    <col min="14348" max="14348" width="14.6640625" style="85" customWidth="1"/>
    <col min="14349" max="14592" width="9.109375" style="85"/>
    <col min="14593" max="14593" width="4.6640625" style="85" customWidth="1"/>
    <col min="14594" max="14594" width="30.6640625" style="85" customWidth="1"/>
    <col min="14595" max="14595" width="4.6640625" style="85" customWidth="1"/>
    <col min="14596" max="14596" width="13.6640625" style="85" customWidth="1"/>
    <col min="14597" max="14599" width="12.6640625" style="85" customWidth="1"/>
    <col min="14600" max="14600" width="0" style="85" hidden="1" customWidth="1"/>
    <col min="14601" max="14601" width="9.109375" style="85"/>
    <col min="14602" max="14602" width="22.88671875" style="85" customWidth="1"/>
    <col min="14603" max="14603" width="7.33203125" style="85" customWidth="1"/>
    <col min="14604" max="14604" width="14.6640625" style="85" customWidth="1"/>
    <col min="14605" max="14848" width="9.109375" style="85"/>
    <col min="14849" max="14849" width="4.6640625" style="85" customWidth="1"/>
    <col min="14850" max="14850" width="30.6640625" style="85" customWidth="1"/>
    <col min="14851" max="14851" width="4.6640625" style="85" customWidth="1"/>
    <col min="14852" max="14852" width="13.6640625" style="85" customWidth="1"/>
    <col min="14853" max="14855" width="12.6640625" style="85" customWidth="1"/>
    <col min="14856" max="14856" width="0" style="85" hidden="1" customWidth="1"/>
    <col min="14857" max="14857" width="9.109375" style="85"/>
    <col min="14858" max="14858" width="22.88671875" style="85" customWidth="1"/>
    <col min="14859" max="14859" width="7.33203125" style="85" customWidth="1"/>
    <col min="14860" max="14860" width="14.6640625" style="85" customWidth="1"/>
    <col min="14861" max="15104" width="9.109375" style="85"/>
    <col min="15105" max="15105" width="4.6640625" style="85" customWidth="1"/>
    <col min="15106" max="15106" width="30.6640625" style="85" customWidth="1"/>
    <col min="15107" max="15107" width="4.6640625" style="85" customWidth="1"/>
    <col min="15108" max="15108" width="13.6640625" style="85" customWidth="1"/>
    <col min="15109" max="15111" width="12.6640625" style="85" customWidth="1"/>
    <col min="15112" max="15112" width="0" style="85" hidden="1" customWidth="1"/>
    <col min="15113" max="15113" width="9.109375" style="85"/>
    <col min="15114" max="15114" width="22.88671875" style="85" customWidth="1"/>
    <col min="15115" max="15115" width="7.33203125" style="85" customWidth="1"/>
    <col min="15116" max="15116" width="14.6640625" style="85" customWidth="1"/>
    <col min="15117" max="15360" width="9.109375" style="85"/>
    <col min="15361" max="15361" width="4.6640625" style="85" customWidth="1"/>
    <col min="15362" max="15362" width="30.6640625" style="85" customWidth="1"/>
    <col min="15363" max="15363" width="4.6640625" style="85" customWidth="1"/>
    <col min="15364" max="15364" width="13.6640625" style="85" customWidth="1"/>
    <col min="15365" max="15367" width="12.6640625" style="85" customWidth="1"/>
    <col min="15368" max="15368" width="0" style="85" hidden="1" customWidth="1"/>
    <col min="15369" max="15369" width="9.109375" style="85"/>
    <col min="15370" max="15370" width="22.88671875" style="85" customWidth="1"/>
    <col min="15371" max="15371" width="7.33203125" style="85" customWidth="1"/>
    <col min="15372" max="15372" width="14.6640625" style="85" customWidth="1"/>
    <col min="15373" max="15616" width="9.109375" style="85"/>
    <col min="15617" max="15617" width="4.6640625" style="85" customWidth="1"/>
    <col min="15618" max="15618" width="30.6640625" style="85" customWidth="1"/>
    <col min="15619" max="15619" width="4.6640625" style="85" customWidth="1"/>
    <col min="15620" max="15620" width="13.6640625" style="85" customWidth="1"/>
    <col min="15621" max="15623" width="12.6640625" style="85" customWidth="1"/>
    <col min="15624" max="15624" width="0" style="85" hidden="1" customWidth="1"/>
    <col min="15625" max="15625" width="9.109375" style="85"/>
    <col min="15626" max="15626" width="22.88671875" style="85" customWidth="1"/>
    <col min="15627" max="15627" width="7.33203125" style="85" customWidth="1"/>
    <col min="15628" max="15628" width="14.6640625" style="85" customWidth="1"/>
    <col min="15629" max="15872" width="9.109375" style="85"/>
    <col min="15873" max="15873" width="4.6640625" style="85" customWidth="1"/>
    <col min="15874" max="15874" width="30.6640625" style="85" customWidth="1"/>
    <col min="15875" max="15875" width="4.6640625" style="85" customWidth="1"/>
    <col min="15876" max="15876" width="13.6640625" style="85" customWidth="1"/>
    <col min="15877" max="15879" width="12.6640625" style="85" customWidth="1"/>
    <col min="15880" max="15880" width="0" style="85" hidden="1" customWidth="1"/>
    <col min="15881" max="15881" width="9.109375" style="85"/>
    <col min="15882" max="15882" width="22.88671875" style="85" customWidth="1"/>
    <col min="15883" max="15883" width="7.33203125" style="85" customWidth="1"/>
    <col min="15884" max="15884" width="14.6640625" style="85" customWidth="1"/>
    <col min="15885" max="16128" width="9.109375" style="85"/>
    <col min="16129" max="16129" width="4.6640625" style="85" customWidth="1"/>
    <col min="16130" max="16130" width="30.6640625" style="85" customWidth="1"/>
    <col min="16131" max="16131" width="4.6640625" style="85" customWidth="1"/>
    <col min="16132" max="16132" width="13.6640625" style="85" customWidth="1"/>
    <col min="16133" max="16135" width="12.6640625" style="85" customWidth="1"/>
    <col min="16136" max="16136" width="0" style="85" hidden="1" customWidth="1"/>
    <col min="16137" max="16137" width="9.109375" style="85"/>
    <col min="16138" max="16138" width="22.88671875" style="85" customWidth="1"/>
    <col min="16139" max="16139" width="7.33203125" style="85" customWidth="1"/>
    <col min="16140" max="16140" width="14.6640625" style="85" customWidth="1"/>
    <col min="16141" max="16384" width="9.109375" style="85"/>
  </cols>
  <sheetData>
    <row r="1" spans="1:11">
      <c r="B1" s="80"/>
      <c r="C1" s="81"/>
      <c r="F1" s="83"/>
      <c r="G1" s="84"/>
    </row>
    <row r="2" spans="1:11">
      <c r="A2" s="88" t="s">
        <v>17</v>
      </c>
      <c r="B2" s="89" t="s">
        <v>18</v>
      </c>
      <c r="C2" s="90" t="s">
        <v>19</v>
      </c>
      <c r="D2" s="91" t="s">
        <v>20</v>
      </c>
      <c r="E2" s="92" t="s">
        <v>21</v>
      </c>
      <c r="F2" s="92" t="s">
        <v>22</v>
      </c>
      <c r="G2" s="92" t="s">
        <v>23</v>
      </c>
    </row>
    <row r="3" spans="1:11" ht="13.8" thickBot="1">
      <c r="A3" s="93"/>
      <c r="B3" s="94"/>
      <c r="C3" s="95" t="s">
        <v>24</v>
      </c>
      <c r="D3" s="96"/>
      <c r="E3" s="96"/>
      <c r="F3" s="97" t="s">
        <v>25</v>
      </c>
      <c r="G3" s="97" t="s">
        <v>26</v>
      </c>
    </row>
    <row r="4" spans="1:11" ht="18.600000000000001">
      <c r="A4" s="98"/>
      <c r="B4" s="99"/>
      <c r="J4" s="161"/>
    </row>
    <row r="5" spans="1:11" ht="16.2">
      <c r="A5" s="162" t="s">
        <v>1</v>
      </c>
      <c r="B5" s="104" t="s">
        <v>34</v>
      </c>
      <c r="F5" s="105"/>
      <c r="I5" s="106"/>
      <c r="J5" s="117"/>
    </row>
    <row r="6" spans="1:11" ht="16.2">
      <c r="A6" s="162"/>
      <c r="B6" s="104"/>
      <c r="F6" s="105"/>
      <c r="I6" s="106"/>
      <c r="J6" s="117"/>
    </row>
    <row r="7" spans="1:11" ht="105.6">
      <c r="A7" s="156">
        <v>1</v>
      </c>
      <c r="B7" s="155" t="s">
        <v>68</v>
      </c>
      <c r="C7" s="183" t="s">
        <v>30</v>
      </c>
      <c r="D7" s="177">
        <f>prD!D13*0.35+225*0.5*0.35+83*0.5*0.35+102*0.5*0.35</f>
        <v>593.94999999999993</v>
      </c>
      <c r="E7" s="177">
        <f>D7</f>
        <v>593.94999999999993</v>
      </c>
      <c r="I7" s="106"/>
      <c r="J7" s="106"/>
      <c r="K7" s="87"/>
    </row>
    <row r="8" spans="1:11">
      <c r="A8" s="156"/>
      <c r="B8" s="157"/>
      <c r="C8" s="183"/>
      <c r="D8" s="177"/>
      <c r="E8" s="177"/>
      <c r="I8" s="106"/>
      <c r="J8" s="106"/>
      <c r="K8" s="87"/>
    </row>
    <row r="9" spans="1:11" ht="92.4">
      <c r="A9" s="156">
        <v>2</v>
      </c>
      <c r="B9" s="158" t="s">
        <v>38</v>
      </c>
      <c r="C9" s="183" t="s">
        <v>30</v>
      </c>
      <c r="D9" s="177">
        <f>D7</f>
        <v>593.94999999999993</v>
      </c>
      <c r="E9" s="177">
        <f>D9</f>
        <v>593.94999999999993</v>
      </c>
      <c r="I9" s="106"/>
      <c r="J9" s="106"/>
      <c r="K9" s="87"/>
    </row>
    <row r="10" spans="1:11">
      <c r="A10" s="156"/>
      <c r="B10" s="157"/>
      <c r="C10" s="183"/>
      <c r="D10" s="177"/>
      <c r="E10" s="177"/>
      <c r="I10" s="106"/>
      <c r="J10" s="106"/>
      <c r="K10" s="87"/>
    </row>
    <row r="11" spans="1:11" ht="132">
      <c r="A11" s="156">
        <v>3</v>
      </c>
      <c r="B11" s="154" t="s">
        <v>55</v>
      </c>
      <c r="C11" s="183" t="s">
        <v>29</v>
      </c>
      <c r="D11" s="153">
        <f>prD!D13</f>
        <v>1492</v>
      </c>
      <c r="E11" s="153">
        <f>+D11</f>
        <v>1492</v>
      </c>
      <c r="F11" s="59"/>
      <c r="I11" s="106"/>
      <c r="J11" s="117"/>
    </row>
    <row r="12" spans="1:11" ht="12.75" customHeight="1">
      <c r="A12" s="163"/>
      <c r="B12" s="164"/>
      <c r="C12" s="183"/>
      <c r="D12" s="153"/>
      <c r="E12" s="153"/>
      <c r="F12" s="59"/>
      <c r="G12" s="165"/>
      <c r="I12" s="106"/>
      <c r="J12" s="117"/>
    </row>
    <row r="13" spans="1:11" ht="237.6">
      <c r="A13" s="156">
        <v>4</v>
      </c>
      <c r="B13" s="157" t="s">
        <v>60</v>
      </c>
      <c r="C13" s="183" t="s">
        <v>30</v>
      </c>
      <c r="D13" s="177">
        <f>D7</f>
        <v>593.94999999999993</v>
      </c>
      <c r="E13" s="177">
        <f>D13</f>
        <v>593.94999999999993</v>
      </c>
      <c r="I13" s="106"/>
      <c r="J13" s="106"/>
      <c r="K13" s="87"/>
    </row>
    <row r="14" spans="1:11">
      <c r="A14" s="166"/>
      <c r="B14" s="167"/>
      <c r="C14" s="184"/>
      <c r="D14" s="185"/>
      <c r="E14" s="185"/>
      <c r="F14" s="168"/>
      <c r="G14" s="169"/>
      <c r="I14" s="106"/>
      <c r="J14" s="106"/>
      <c r="K14" s="87"/>
    </row>
    <row r="15" spans="1:11" ht="162" customHeight="1">
      <c r="A15" s="156">
        <v>5</v>
      </c>
      <c r="B15" s="108" t="s">
        <v>66</v>
      </c>
      <c r="C15" s="120" t="s">
        <v>29</v>
      </c>
      <c r="D15" s="186">
        <f>D11</f>
        <v>1492</v>
      </c>
      <c r="E15" s="186">
        <f>+D15</f>
        <v>1492</v>
      </c>
      <c r="F15" s="170"/>
      <c r="G15" s="171"/>
      <c r="I15" s="106"/>
      <c r="J15" s="106"/>
      <c r="K15" s="108"/>
    </row>
    <row r="16" spans="1:11">
      <c r="A16" s="156"/>
      <c r="B16" s="157"/>
      <c r="C16" s="183"/>
      <c r="D16" s="177"/>
      <c r="E16" s="177"/>
      <c r="I16" s="106"/>
      <c r="J16" s="106"/>
      <c r="K16" s="87"/>
    </row>
    <row r="17" spans="1:12" ht="52.8">
      <c r="A17" s="156">
        <v>6</v>
      </c>
      <c r="B17" s="157" t="s">
        <v>35</v>
      </c>
      <c r="C17" s="183" t="s">
        <v>29</v>
      </c>
      <c r="D17" s="177">
        <f>prD!D17+prD!D13</f>
        <v>2042</v>
      </c>
      <c r="E17" s="177">
        <f>D17</f>
        <v>2042</v>
      </c>
      <c r="I17" s="106"/>
      <c r="J17" s="117"/>
    </row>
    <row r="18" spans="1:12">
      <c r="A18" s="156"/>
      <c r="B18" s="157"/>
      <c r="C18" s="183"/>
      <c r="D18" s="177"/>
      <c r="E18" s="177"/>
      <c r="I18" s="106"/>
      <c r="J18" s="117"/>
    </row>
    <row r="19" spans="1:12" ht="158.4">
      <c r="A19" s="156">
        <v>7</v>
      </c>
      <c r="B19" s="108" t="s">
        <v>67</v>
      </c>
      <c r="C19" s="58" t="s">
        <v>29</v>
      </c>
      <c r="D19" s="186">
        <f>D17</f>
        <v>2042</v>
      </c>
      <c r="E19" s="172">
        <f>+D19</f>
        <v>2042</v>
      </c>
      <c r="F19" s="170"/>
      <c r="G19" s="171"/>
      <c r="I19" s="173"/>
      <c r="J19" s="106"/>
      <c r="K19" s="174"/>
      <c r="L19" s="117"/>
    </row>
    <row r="20" spans="1:12">
      <c r="A20" s="156"/>
      <c r="B20" s="108"/>
      <c r="C20" s="58"/>
      <c r="D20" s="186"/>
      <c r="E20" s="172"/>
      <c r="F20" s="170"/>
      <c r="G20" s="171"/>
      <c r="I20" s="173"/>
      <c r="J20" s="106"/>
      <c r="K20" s="174"/>
      <c r="L20" s="117"/>
    </row>
    <row r="21" spans="1:12" ht="26.4">
      <c r="A21" s="156">
        <v>8</v>
      </c>
      <c r="B21" s="108" t="s">
        <v>42</v>
      </c>
      <c r="C21" s="58" t="s">
        <v>37</v>
      </c>
      <c r="D21" s="186">
        <f>63+43+68</f>
        <v>174</v>
      </c>
      <c r="E21" s="172">
        <f>D21</f>
        <v>174</v>
      </c>
      <c r="F21" s="170"/>
      <c r="G21" s="171"/>
      <c r="I21" s="173"/>
      <c r="J21" s="106"/>
      <c r="K21" s="174"/>
      <c r="L21" s="117"/>
    </row>
    <row r="22" spans="1:12">
      <c r="A22" s="156"/>
      <c r="B22" s="58"/>
      <c r="C22" s="58"/>
      <c r="D22" s="187"/>
      <c r="E22" s="175"/>
      <c r="F22" s="170"/>
      <c r="G22" s="171"/>
      <c r="I22" s="173"/>
    </row>
    <row r="23" spans="1:12" ht="66">
      <c r="A23" s="156">
        <v>9</v>
      </c>
      <c r="B23" s="121" t="s">
        <v>62</v>
      </c>
      <c r="C23" s="181" t="s">
        <v>37</v>
      </c>
      <c r="D23" s="106">
        <f>227+74+82</f>
        <v>383</v>
      </c>
      <c r="E23" s="59">
        <f>D23</f>
        <v>383</v>
      </c>
      <c r="F23" s="116"/>
      <c r="G23" s="171"/>
      <c r="I23" s="173"/>
    </row>
    <row r="24" spans="1:12">
      <c r="A24" s="156"/>
      <c r="B24" s="121"/>
      <c r="C24" s="181"/>
      <c r="D24" s="106"/>
      <c r="E24" s="59"/>
      <c r="F24" s="116"/>
      <c r="G24" s="171"/>
      <c r="I24" s="173"/>
    </row>
    <row r="25" spans="1:12" ht="79.2">
      <c r="A25" s="156">
        <v>10</v>
      </c>
      <c r="B25" s="121" t="s">
        <v>59</v>
      </c>
      <c r="C25" s="181" t="s">
        <v>37</v>
      </c>
      <c r="D25" s="106">
        <v>28</v>
      </c>
      <c r="E25" s="59">
        <f>D25</f>
        <v>28</v>
      </c>
      <c r="F25" s="116"/>
      <c r="G25" s="171"/>
      <c r="I25" s="173"/>
    </row>
    <row r="26" spans="1:12">
      <c r="A26" s="156"/>
      <c r="B26" s="121"/>
      <c r="C26" s="181"/>
      <c r="D26" s="106"/>
      <c r="E26" s="59"/>
      <c r="F26" s="116"/>
      <c r="G26" s="171"/>
      <c r="I26" s="173"/>
    </row>
    <row r="27" spans="1:12" ht="66">
      <c r="A27" s="156">
        <v>11</v>
      </c>
      <c r="B27" s="121" t="s">
        <v>61</v>
      </c>
      <c r="C27" s="183" t="s">
        <v>37</v>
      </c>
      <c r="D27" s="153">
        <f>27+51</f>
        <v>78</v>
      </c>
      <c r="E27" s="59">
        <f>D27</f>
        <v>78</v>
      </c>
      <c r="F27" s="116"/>
      <c r="G27" s="171"/>
      <c r="I27" s="173"/>
    </row>
    <row r="28" spans="1:12">
      <c r="A28" s="156"/>
      <c r="B28" s="78"/>
      <c r="C28" s="58"/>
      <c r="D28" s="186"/>
      <c r="E28" s="186"/>
      <c r="F28" s="170"/>
      <c r="G28" s="171"/>
      <c r="I28" s="173"/>
    </row>
    <row r="29" spans="1:12" ht="26.4">
      <c r="A29" s="156">
        <v>12</v>
      </c>
      <c r="B29" s="78" t="s">
        <v>46</v>
      </c>
      <c r="C29" s="58" t="s">
        <v>41</v>
      </c>
      <c r="D29" s="186">
        <v>15</v>
      </c>
      <c r="E29" s="186">
        <v>15</v>
      </c>
      <c r="F29" s="170"/>
      <c r="G29" s="171"/>
      <c r="I29" s="173"/>
    </row>
    <row r="30" spans="1:12">
      <c r="A30" s="156"/>
      <c r="B30" s="78"/>
      <c r="C30" s="58"/>
      <c r="D30" s="186"/>
      <c r="E30" s="186"/>
      <c r="F30" s="170"/>
      <c r="G30" s="171"/>
      <c r="I30" s="173"/>
    </row>
    <row r="31" spans="1:12" ht="132">
      <c r="A31" s="156">
        <v>13</v>
      </c>
      <c r="B31" s="78" t="s">
        <v>63</v>
      </c>
      <c r="C31" s="58" t="s">
        <v>29</v>
      </c>
      <c r="D31" s="188">
        <f>(63+43)*0.5</f>
        <v>53</v>
      </c>
      <c r="E31" s="170">
        <f>D31</f>
        <v>53</v>
      </c>
      <c r="F31" s="170"/>
      <c r="G31" s="171"/>
      <c r="I31" s="173"/>
    </row>
    <row r="32" spans="1:12">
      <c r="A32" s="114"/>
      <c r="B32" s="129"/>
      <c r="C32" s="130"/>
    </row>
    <row r="33" spans="1:12" s="136" customFormat="1" ht="16.8" thickBot="1">
      <c r="A33" s="162" t="s">
        <v>1</v>
      </c>
      <c r="B33" s="104" t="s">
        <v>34</v>
      </c>
      <c r="C33" s="100"/>
      <c r="D33" s="82"/>
      <c r="E33" s="133"/>
      <c r="F33" s="134" t="s">
        <v>3</v>
      </c>
      <c r="G33" s="135"/>
      <c r="I33" s="137"/>
      <c r="J33" s="137"/>
      <c r="K33" s="137"/>
      <c r="L33" s="137"/>
    </row>
    <row r="34" spans="1:12" ht="13.8" thickTop="1">
      <c r="A34" s="139"/>
      <c r="B34" s="140"/>
      <c r="C34" s="141"/>
      <c r="D34" s="132"/>
      <c r="E34" s="142"/>
      <c r="F34" s="143"/>
      <c r="G34" s="144"/>
    </row>
    <row r="35" spans="1:12">
      <c r="A35" s="114"/>
      <c r="B35" s="145"/>
      <c r="C35" s="146"/>
      <c r="E35" s="147"/>
      <c r="F35" s="148"/>
      <c r="G35" s="149"/>
    </row>
    <row r="36" spans="1:12">
      <c r="B36" s="150"/>
      <c r="C36" s="146"/>
      <c r="F36" s="148"/>
      <c r="G36" s="119"/>
    </row>
    <row r="37" spans="1:12">
      <c r="B37" s="150"/>
      <c r="F37" s="143"/>
      <c r="G37" s="132"/>
    </row>
    <row r="38" spans="1:12">
      <c r="B38" s="150"/>
      <c r="F38" s="143"/>
      <c r="G38" s="132"/>
    </row>
    <row r="39" spans="1:12">
      <c r="B39" s="150"/>
      <c r="F39" s="143"/>
      <c r="G39" s="132"/>
    </row>
    <row r="40" spans="1:12">
      <c r="A40" s="156"/>
      <c r="B40" s="176"/>
      <c r="C40" s="152"/>
      <c r="D40" s="153"/>
      <c r="E40" s="153"/>
      <c r="F40" s="59"/>
      <c r="I40" s="106"/>
      <c r="J40" s="106"/>
    </row>
    <row r="41" spans="1:12">
      <c r="B41" s="150"/>
      <c r="F41" s="143"/>
      <c r="G41" s="132"/>
    </row>
    <row r="42" spans="1:12">
      <c r="B42" s="150"/>
      <c r="F42" s="143"/>
      <c r="G42" s="132"/>
    </row>
    <row r="43" spans="1:12">
      <c r="B43" s="150"/>
      <c r="F43" s="143"/>
      <c r="G43" s="132"/>
    </row>
    <row r="44" spans="1:12">
      <c r="B44" s="150"/>
      <c r="F44" s="143"/>
      <c r="G44" s="132"/>
    </row>
    <row r="45" spans="1:12">
      <c r="B45" s="150"/>
      <c r="F45" s="143"/>
      <c r="G45" s="132"/>
    </row>
    <row r="46" spans="1:12">
      <c r="B46" s="150"/>
      <c r="F46" s="143"/>
      <c r="G46" s="132"/>
    </row>
    <row r="47" spans="1:12">
      <c r="B47" s="150"/>
      <c r="F47" s="143"/>
      <c r="G47" s="132"/>
    </row>
    <row r="48" spans="1:12">
      <c r="B48" s="150"/>
      <c r="F48" s="143"/>
      <c r="G48" s="132"/>
    </row>
    <row r="49" spans="2:7">
      <c r="B49" s="150"/>
      <c r="F49" s="143"/>
      <c r="G49" s="132"/>
    </row>
    <row r="50" spans="2:7">
      <c r="B50" s="150"/>
      <c r="F50" s="143"/>
      <c r="G50" s="132"/>
    </row>
    <row r="51" spans="2:7">
      <c r="B51" s="150"/>
      <c r="F51" s="143"/>
      <c r="G51" s="132"/>
    </row>
    <row r="52" spans="2:7">
      <c r="B52" s="150"/>
      <c r="F52" s="143"/>
      <c r="G52" s="132"/>
    </row>
    <row r="53" spans="2:7">
      <c r="B53" s="150"/>
      <c r="F53" s="143"/>
      <c r="G53" s="132"/>
    </row>
    <row r="54" spans="2:7">
      <c r="B54" s="150"/>
      <c r="F54" s="143"/>
      <c r="G54" s="132"/>
    </row>
    <row r="55" spans="2:7">
      <c r="B55" s="150"/>
      <c r="F55" s="143"/>
      <c r="G55" s="132"/>
    </row>
  </sheetData>
  <pageMargins left="0.78740157480314965" right="0.19685039370078741" top="0.59055118110236227" bottom="0.59055118110236227" header="0" footer="0.19685039370078741"/>
  <pageSetup paperSize="9" orientation="portrait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</vt:lpstr>
      <vt:lpstr>REK</vt:lpstr>
      <vt:lpstr>prD</vt:lpstr>
      <vt:lpstr>zgU</vt:lpstr>
      <vt:lpstr>nasl!Print_Area</vt:lpstr>
      <vt:lpstr>prD!Print_Area</vt:lpstr>
      <vt:lpstr>REK!Print_Area</vt:lpstr>
      <vt:lpstr>zgU!Print_Area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Janja Lovrečič</dc:creator>
  <cp:lastModifiedBy>Janja Lovrečič</cp:lastModifiedBy>
  <cp:lastPrinted>2018-09-05T15:32:02Z</cp:lastPrinted>
  <dcterms:created xsi:type="dcterms:W3CDTF">2014-04-01T10:17:58Z</dcterms:created>
  <dcterms:modified xsi:type="dcterms:W3CDTF">2018-09-05T15:35:06Z</dcterms:modified>
</cp:coreProperties>
</file>