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Uvod" sheetId="1" r:id="rId1"/>
    <sheet name="Rekapitulacija" sheetId="16" r:id="rId2"/>
    <sheet name="A1. Streha" sheetId="4" r:id="rId3"/>
    <sheet name="B.Osredji del" sheetId="2" r:id="rId4"/>
    <sheet name="C.Sanitarije" sheetId="5" r:id="rId5"/>
    <sheet name="D.Nadstropje" sheetId="3" r:id="rId6"/>
    <sheet name="E.Glasbena delavnica " sheetId="7" r:id="rId7"/>
    <sheet name="F.Dvorišče" sheetId="9" r:id="rId8"/>
    <sheet name="Sheet2" sheetId="17" r:id="rId9"/>
  </sheets>
  <definedNames>
    <definedName name="_xlnm.Print_Area" localSheetId="4">C.Sanitarije!$A$1:$I$267</definedName>
    <definedName name="_xlnm.Print_Area" localSheetId="0">Uvod!$A$1:$I$124</definedName>
  </definedNames>
  <calcPr calcId="145621"/>
</workbook>
</file>

<file path=xl/calcChain.xml><?xml version="1.0" encoding="utf-8"?>
<calcChain xmlns="http://schemas.openxmlformats.org/spreadsheetml/2006/main">
  <c r="I22" i="16" l="1"/>
  <c r="I19" i="16"/>
  <c r="I16" i="16"/>
  <c r="I13" i="16"/>
  <c r="I9" i="16"/>
  <c r="I6" i="16"/>
  <c r="I282" i="2"/>
  <c r="I274" i="2"/>
  <c r="I283" i="2" s="1"/>
  <c r="I13" i="2" s="1"/>
  <c r="I25" i="16" l="1"/>
  <c r="I27" i="16" s="1"/>
  <c r="I354" i="2"/>
  <c r="I342" i="2"/>
  <c r="I337" i="2"/>
  <c r="I332" i="2"/>
  <c r="I95" i="2"/>
  <c r="I91" i="2"/>
  <c r="I114" i="2"/>
  <c r="I110" i="2"/>
  <c r="I107" i="2"/>
  <c r="I347" i="2"/>
  <c r="I49" i="2"/>
  <c r="I45" i="2"/>
  <c r="I227" i="5"/>
  <c r="I226" i="5"/>
  <c r="I225" i="5"/>
  <c r="I224" i="5"/>
  <c r="I223" i="5"/>
  <c r="I56" i="5"/>
  <c r="I46" i="5"/>
  <c r="I30" i="5"/>
  <c r="I137" i="5"/>
  <c r="I129" i="5"/>
  <c r="I121" i="5"/>
  <c r="I29" i="16" l="1"/>
  <c r="I31" i="16" s="1"/>
  <c r="I355" i="2"/>
  <c r="I15" i="2" s="1"/>
  <c r="I138" i="5"/>
  <c r="I11" i="5" s="1"/>
  <c r="I42" i="5" l="1"/>
  <c r="I26" i="5"/>
  <c r="I101" i="3"/>
  <c r="I54" i="9" l="1"/>
  <c r="I312" i="2" l="1"/>
  <c r="I308" i="2"/>
  <c r="I427" i="2"/>
  <c r="I215" i="2"/>
  <c r="I304" i="2"/>
  <c r="I131" i="2"/>
  <c r="I214" i="5" l="1"/>
  <c r="I178" i="5"/>
  <c r="I179" i="5"/>
  <c r="I104" i="5"/>
  <c r="I33" i="5"/>
  <c r="I46" i="3" l="1"/>
  <c r="I52" i="3"/>
  <c r="I37" i="7" l="1"/>
  <c r="I72" i="9" l="1"/>
  <c r="I48" i="9"/>
  <c r="I34" i="9"/>
  <c r="I30" i="9" l="1"/>
  <c r="I78" i="9"/>
  <c r="I79" i="9" s="1"/>
  <c r="I8" i="9" s="1"/>
  <c r="I436" i="2"/>
  <c r="I432" i="2"/>
  <c r="I25" i="3"/>
  <c r="I26" i="9"/>
  <c r="I265" i="5" l="1"/>
  <c r="I255" i="5"/>
  <c r="I252" i="5"/>
  <c r="I249" i="5"/>
  <c r="I246" i="5"/>
  <c r="I243" i="5"/>
  <c r="I240" i="5"/>
  <c r="I234" i="5"/>
  <c r="I220" i="5"/>
  <c r="I205" i="5"/>
  <c r="I194" i="5"/>
  <c r="I173" i="5"/>
  <c r="I228" i="5" s="1"/>
  <c r="I12" i="5" s="1"/>
  <c r="I161" i="5"/>
  <c r="I157" i="5"/>
  <c r="I154" i="5"/>
  <c r="I150" i="5"/>
  <c r="I146" i="5"/>
  <c r="I109" i="5"/>
  <c r="I99" i="5"/>
  <c r="I96" i="5"/>
  <c r="I86" i="5"/>
  <c r="I82" i="5"/>
  <c r="I77" i="5"/>
  <c r="I69" i="5"/>
  <c r="I51" i="5"/>
  <c r="I22" i="5"/>
  <c r="I35" i="5" s="1"/>
  <c r="I7" i="5" s="1"/>
  <c r="I459" i="2"/>
  <c r="I453" i="2"/>
  <c r="I447" i="2"/>
  <c r="I443" i="2"/>
  <c r="I461" i="2" s="1"/>
  <c r="I18" i="2" s="1"/>
  <c r="I423" i="2"/>
  <c r="I420" i="2"/>
  <c r="I417" i="2"/>
  <c r="I414" i="2"/>
  <c r="I411" i="2"/>
  <c r="I408" i="2"/>
  <c r="I404" i="2"/>
  <c r="I401" i="2"/>
  <c r="I398" i="2"/>
  <c r="I397" i="2"/>
  <c r="I396" i="2"/>
  <c r="I393" i="2"/>
  <c r="I386" i="2"/>
  <c r="I382" i="2"/>
  <c r="I377" i="2"/>
  <c r="I376" i="2"/>
  <c r="I371" i="2"/>
  <c r="I370" i="2"/>
  <c r="I361" i="2"/>
  <c r="I317" i="2"/>
  <c r="I300" i="2"/>
  <c r="I297" i="2"/>
  <c r="I294" i="2"/>
  <c r="I262" i="2"/>
  <c r="I258" i="2"/>
  <c r="I253" i="2"/>
  <c r="I247" i="2"/>
  <c r="I239" i="2"/>
  <c r="I263" i="2" s="1"/>
  <c r="I12" i="2" s="1"/>
  <c r="I227" i="2"/>
  <c r="I223" i="2"/>
  <c r="I209" i="2"/>
  <c r="I202" i="2"/>
  <c r="I228" i="2" s="1"/>
  <c r="I11" i="2" s="1"/>
  <c r="I191" i="2"/>
  <c r="I179" i="2"/>
  <c r="I166" i="2"/>
  <c r="I150" i="2"/>
  <c r="I145" i="2"/>
  <c r="I140" i="2"/>
  <c r="I136" i="2"/>
  <c r="I127" i="2"/>
  <c r="I123" i="2"/>
  <c r="I119" i="2"/>
  <c r="I152" i="2" s="1"/>
  <c r="I9" i="2" s="1"/>
  <c r="I99" i="2"/>
  <c r="I87" i="2"/>
  <c r="I83" i="2"/>
  <c r="I80" i="2"/>
  <c r="I77" i="2"/>
  <c r="I74" i="2"/>
  <c r="I68" i="2"/>
  <c r="I65" i="2"/>
  <c r="I61" i="2"/>
  <c r="I57" i="2"/>
  <c r="I53" i="2"/>
  <c r="I41" i="2"/>
  <c r="I36" i="2"/>
  <c r="I32" i="2"/>
  <c r="I28" i="2"/>
  <c r="I63" i="4"/>
  <c r="I59" i="4"/>
  <c r="I55" i="4"/>
  <c r="I51" i="4"/>
  <c r="I45" i="4"/>
  <c r="I41" i="4"/>
  <c r="I40" i="4"/>
  <c r="I39" i="4"/>
  <c r="I38" i="4"/>
  <c r="I34" i="4"/>
  <c r="I29" i="4"/>
  <c r="I28" i="4"/>
  <c r="I24" i="4"/>
  <c r="I18" i="4"/>
  <c r="I11" i="4"/>
  <c r="I5" i="4"/>
  <c r="I65" i="4" s="1"/>
  <c r="I116" i="3"/>
  <c r="I113" i="3"/>
  <c r="I110" i="3"/>
  <c r="I107" i="3"/>
  <c r="I104" i="3"/>
  <c r="I97" i="3"/>
  <c r="I94" i="3"/>
  <c r="I93" i="3"/>
  <c r="I90" i="3"/>
  <c r="I87" i="3"/>
  <c r="I82" i="3"/>
  <c r="I77" i="3"/>
  <c r="I117" i="3" s="1"/>
  <c r="I10" i="3" s="1"/>
  <c r="I69" i="3"/>
  <c r="I65" i="3"/>
  <c r="I56" i="3"/>
  <c r="I57" i="3" s="1"/>
  <c r="I8" i="3" s="1"/>
  <c r="I37" i="3"/>
  <c r="I33" i="3"/>
  <c r="I22" i="3"/>
  <c r="I18" i="3"/>
  <c r="I26" i="3" s="1"/>
  <c r="I6" i="3" s="1"/>
  <c r="I38" i="3" l="1"/>
  <c r="I7" i="3" s="1"/>
  <c r="I101" i="2"/>
  <c r="I8" i="2" s="1"/>
  <c r="I192" i="2"/>
  <c r="I10" i="2" s="1"/>
  <c r="I318" i="2"/>
  <c r="I14" i="2" s="1"/>
  <c r="I437" i="2"/>
  <c r="I17" i="2" s="1"/>
  <c r="I87" i="5"/>
  <c r="I9" i="5" s="1"/>
  <c r="I266" i="5"/>
  <c r="I14" i="5" s="1"/>
  <c r="I256" i="5"/>
  <c r="I13" i="5" s="1"/>
  <c r="I70" i="3"/>
  <c r="I9" i="3" s="1"/>
  <c r="I11" i="3" s="1"/>
  <c r="I387" i="2"/>
  <c r="I16" i="2" s="1"/>
  <c r="I57" i="5"/>
  <c r="I8" i="5" s="1"/>
  <c r="I15" i="5" s="1"/>
  <c r="I110" i="5"/>
  <c r="I10" i="5" s="1"/>
  <c r="I126" i="7"/>
  <c r="I122" i="7"/>
  <c r="I118" i="7"/>
  <c r="I115" i="7"/>
  <c r="I112" i="7"/>
  <c r="I108" i="7"/>
  <c r="I107" i="7"/>
  <c r="I104" i="7"/>
  <c r="I101" i="7"/>
  <c r="I96" i="7"/>
  <c r="I91" i="7"/>
  <c r="I83" i="7"/>
  <c r="I76" i="7"/>
  <c r="I68" i="7"/>
  <c r="I64" i="7"/>
  <c r="I54" i="7"/>
  <c r="I45" i="7"/>
  <c r="I41" i="7"/>
  <c r="I29" i="7"/>
  <c r="I26" i="7"/>
  <c r="I23" i="7"/>
  <c r="I19" i="7"/>
  <c r="I95" i="9"/>
  <c r="I91" i="9"/>
  <c r="I86" i="9"/>
  <c r="I62" i="9"/>
  <c r="I58" i="9"/>
  <c r="I38" i="9"/>
  <c r="I21" i="9"/>
  <c r="I17" i="9"/>
  <c r="I19" i="2" l="1"/>
  <c r="I127" i="7"/>
  <c r="I11" i="7" s="1"/>
  <c r="I30" i="7"/>
  <c r="I6" i="7" s="1"/>
  <c r="I69" i="7"/>
  <c r="I9" i="7" s="1"/>
  <c r="I96" i="9"/>
  <c r="I9" i="9" s="1"/>
  <c r="I63" i="9"/>
  <c r="I7" i="9" s="1"/>
  <c r="I39" i="9"/>
  <c r="I6" i="9" s="1"/>
  <c r="I10" i="9" s="1"/>
  <c r="I84" i="7"/>
  <c r="I10" i="7" s="1"/>
  <c r="I46" i="7"/>
  <c r="I7" i="7" s="1"/>
  <c r="I55" i="7"/>
  <c r="I8" i="7" s="1"/>
  <c r="I12" i="7" l="1"/>
</calcChain>
</file>

<file path=xl/sharedStrings.xml><?xml version="1.0" encoding="utf-8"?>
<sst xmlns="http://schemas.openxmlformats.org/spreadsheetml/2006/main" count="1231" uniqueCount="635">
  <si>
    <t xml:space="preserve">I n v e s t i t o r </t>
  </si>
  <si>
    <t xml:space="preserve">: Mestna občina Koper </t>
  </si>
  <si>
    <t xml:space="preserve">O b j e k t </t>
  </si>
  <si>
    <t xml:space="preserve">O b r a v n a v a n i </t>
  </si>
  <si>
    <t xml:space="preserve">p r o s t o r i   </t>
  </si>
  <si>
    <t xml:space="preserve">P r e d m e t  </t>
  </si>
  <si>
    <t xml:space="preserve">p o p i s a </t>
  </si>
  <si>
    <t>Ostalo - splošno</t>
  </si>
  <si>
    <t xml:space="preserve">  delu kot tudi zaščite prostorov in opreme pred poškodbami ter samega </t>
  </si>
  <si>
    <t xml:space="preserve">  varovanja. Vse morebitne poškodbe izvajalec odpravi na lastne stroške.</t>
  </si>
  <si>
    <t xml:space="preserve">  Izvesti mora potrebne preizkuse inštlacij kot je npr. tlačni preizkus, </t>
  </si>
  <si>
    <t xml:space="preserve">  preizkus odtočne inštalacije in bakteriološki izvid vode.</t>
  </si>
  <si>
    <t xml:space="preserve">R E K A P I T U L A C I J A </t>
  </si>
  <si>
    <t>A.</t>
  </si>
  <si>
    <t>B.</t>
  </si>
  <si>
    <t>C.</t>
  </si>
  <si>
    <t>DDV 22 %</t>
  </si>
  <si>
    <t>V S E  S K U P A J</t>
  </si>
  <si>
    <t xml:space="preserve">: MKC-mladinski kulturni center     </t>
  </si>
  <si>
    <t xml:space="preserve">: Dela se izvajajo v obstoječih prostorih lociranih v mestnem jedru Kopra.  </t>
  </si>
  <si>
    <t>OSREDNJI DEL</t>
  </si>
  <si>
    <t>NADSTROPJE</t>
  </si>
  <si>
    <t>obe pisarni, stopnišče</t>
  </si>
  <si>
    <t>STREHA</t>
  </si>
  <si>
    <t>D.</t>
  </si>
  <si>
    <t>E.</t>
  </si>
  <si>
    <t>DVORIŠČE</t>
  </si>
  <si>
    <t>I.</t>
  </si>
  <si>
    <t>Rušenje in demontaže</t>
  </si>
  <si>
    <t>1.</t>
  </si>
  <si>
    <t>kom</t>
  </si>
  <si>
    <t>2.</t>
  </si>
  <si>
    <t xml:space="preserve">Odstranitev dveh slojev talne obloge : tapison </t>
  </si>
  <si>
    <t xml:space="preserve">in iglana podloga vključno s PVC trakom </t>
  </si>
  <si>
    <t>m2</t>
  </si>
  <si>
    <t>3.</t>
  </si>
  <si>
    <t>4.</t>
  </si>
  <si>
    <t>5.</t>
  </si>
  <si>
    <t xml:space="preserve">Demontaža notranjega okna </t>
  </si>
  <si>
    <t>velikosti do 1,00 m2</t>
  </si>
  <si>
    <t>6.</t>
  </si>
  <si>
    <t>Štemanje utorov za inštalacijo dim. 5/5</t>
  </si>
  <si>
    <t>m1</t>
  </si>
  <si>
    <t>II.</t>
  </si>
  <si>
    <t xml:space="preserve">Zidarska dela </t>
  </si>
  <si>
    <t>m</t>
  </si>
  <si>
    <t>Krpanje stenskih in stropnih ometov</t>
  </si>
  <si>
    <t>posamezno</t>
  </si>
  <si>
    <t>obdelava s fino malto</t>
  </si>
  <si>
    <t xml:space="preserve">Posnetek mer, izdelava in montaža okna iz </t>
  </si>
  <si>
    <t>izolativnost k = 1,4 W/m2k.</t>
  </si>
  <si>
    <t>Zasteklitev izolativnosti k = 1,1  W/m2k izvedena</t>
  </si>
  <si>
    <t xml:space="preserve">Izvede se enokrilno okno s krilom na </t>
  </si>
  <si>
    <t>kombinirano odpiranje.</t>
  </si>
  <si>
    <t>Montirane prektivne letvice.</t>
  </si>
  <si>
    <t>III.</t>
  </si>
  <si>
    <t xml:space="preserve">Zunanje stavbno pohištvo </t>
  </si>
  <si>
    <t>IV.</t>
  </si>
  <si>
    <t xml:space="preserve">Slikopleskarska dela </t>
  </si>
  <si>
    <t>V.</t>
  </si>
  <si>
    <t>ur</t>
  </si>
  <si>
    <t xml:space="preserve">Kompletno slikanje sten in stropv </t>
  </si>
  <si>
    <t>s poldisperzijsko barvo.</t>
  </si>
  <si>
    <t>VI.</t>
  </si>
  <si>
    <t>Elektroinštalacije in računalniška mreža</t>
  </si>
  <si>
    <t>Dobava in montaža parapetnih kanalov</t>
  </si>
  <si>
    <t>Dobava in polaganje vodnikov v RB cevi,</t>
  </si>
  <si>
    <t xml:space="preserve">kanale ali podometno, </t>
  </si>
  <si>
    <t>vodniki PP - Y 5 x 1,5 mm2</t>
  </si>
  <si>
    <t>vodniki PP - Y 3 x 2,5 mm2</t>
  </si>
  <si>
    <t>Dobava in položitev RB cevi fi 16 mm</t>
  </si>
  <si>
    <t xml:space="preserve">Stikala tip Gw vse kompletno </t>
  </si>
  <si>
    <t>navadna</t>
  </si>
  <si>
    <t>izmenična</t>
  </si>
  <si>
    <t>Plafonjera 60 W</t>
  </si>
  <si>
    <t>preseka 60/120</t>
  </si>
  <si>
    <t>7.</t>
  </si>
  <si>
    <t>8.</t>
  </si>
  <si>
    <t>9.</t>
  </si>
  <si>
    <t>Vtičnice tip Gw 220v, 16 A</t>
  </si>
  <si>
    <t>10.</t>
  </si>
  <si>
    <t xml:space="preserve">Dobava in položitev računalniškega </t>
  </si>
  <si>
    <t xml:space="preserve">kabla </t>
  </si>
  <si>
    <t>11.</t>
  </si>
  <si>
    <t>Dobava in montaža računalniških</t>
  </si>
  <si>
    <t>vtičnic</t>
  </si>
  <si>
    <t>VII.</t>
  </si>
  <si>
    <t>Radiatorsko ogrevanje</t>
  </si>
  <si>
    <t>Praznjenje in polnjenje inštalacije</t>
  </si>
  <si>
    <t>kpl</t>
  </si>
  <si>
    <t>Izvedba inštalacije ogrevanja iz jeklenih</t>
  </si>
  <si>
    <t>cevi fi 3/4"  z navezavo na  obstoječo inštalacijo</t>
  </si>
  <si>
    <t>Talne obloge</t>
  </si>
  <si>
    <t xml:space="preserve">Dobava in položitev talne obloge iz laminata </t>
  </si>
  <si>
    <t xml:space="preserve">montiranega po vseh zahtevah vključno  </t>
  </si>
  <si>
    <t>z zaključno obstensko letvijo</t>
  </si>
  <si>
    <t xml:space="preserve">Dobava in montaža kovinskih zaključnih </t>
  </si>
  <si>
    <t>profilov za laminat</t>
  </si>
  <si>
    <t>VIII.</t>
  </si>
  <si>
    <t>Keramičarska   dela</t>
  </si>
  <si>
    <t xml:space="preserve">Vodoinštalacije </t>
  </si>
  <si>
    <t xml:space="preserve">Rezanje tlaka - cementnega estriha na </t>
  </si>
  <si>
    <t xml:space="preserve">stik obstoječega in novega tlaka </t>
  </si>
  <si>
    <t>kompletno z vsemi deli.</t>
  </si>
  <si>
    <t xml:space="preserve">Rušenje  vratnih pragov   </t>
  </si>
  <si>
    <t xml:space="preserve">dim. 0,15/0,03 </t>
  </si>
  <si>
    <t>Odbijanje stenske keramike kompletno</t>
  </si>
  <si>
    <t xml:space="preserve">Odstranitev rešetk talnih sifonov  </t>
  </si>
  <si>
    <t xml:space="preserve">Demontaža pokrovov ventilov do 30/30 cm </t>
  </si>
  <si>
    <t>Štemanje utorov v  kamnitem zidu</t>
  </si>
  <si>
    <t>utor do  5/5</t>
  </si>
  <si>
    <t>12.</t>
  </si>
  <si>
    <t>13.</t>
  </si>
  <si>
    <t xml:space="preserve">Štemanje utorov v betonskem tlaku </t>
  </si>
  <si>
    <t>14.</t>
  </si>
  <si>
    <t>15.</t>
  </si>
  <si>
    <t>16.</t>
  </si>
  <si>
    <t>17.</t>
  </si>
  <si>
    <t>18.</t>
  </si>
  <si>
    <t>19.</t>
  </si>
  <si>
    <t xml:space="preserve">Razna štemanja z električnim </t>
  </si>
  <si>
    <t>pnevmatskim kladivom</t>
  </si>
  <si>
    <t>skupaj</t>
  </si>
  <si>
    <t>PK delavec</t>
  </si>
  <si>
    <t>Z i d a r s k a    i n   s p r e m l j a j o č a   d e l a</t>
  </si>
  <si>
    <t xml:space="preserve">Zazidava utorov za inštalacije v zidu  </t>
  </si>
  <si>
    <t>utor   5/5</t>
  </si>
  <si>
    <t>Zabetoniranje utorov za inštalacije v tlaku</t>
  </si>
  <si>
    <t xml:space="preserve">zidu debeline do 75 cm vse kompletno  </t>
  </si>
  <si>
    <t xml:space="preserve">Izravnava podlage in izvedba  horizontalne </t>
  </si>
  <si>
    <t>hidroizolacije sistem Mapei ali podobno</t>
  </si>
  <si>
    <t xml:space="preserve">Priprava podlage kamnitih sten,  štemanje ostankov </t>
  </si>
  <si>
    <t>malte, obrzg, izgravnava ter grobi in fini omet</t>
  </si>
  <si>
    <t xml:space="preserve">vse kompletno </t>
  </si>
  <si>
    <t xml:space="preserve">Priprava podlage opečnih  sten,  štemanje ostankov </t>
  </si>
  <si>
    <t xml:space="preserve">Dobava in montaža vratnih pragov  </t>
  </si>
  <si>
    <t xml:space="preserve">K e r a m i č a r s k a   d e l a </t>
  </si>
  <si>
    <t>Dobava in polaganje stenske keramike</t>
  </si>
  <si>
    <t>Položena na lepilo na pripravljeno podlago</t>
  </si>
  <si>
    <t xml:space="preserve">kompletno s fugiranjem. V ceni zajet </t>
  </si>
  <si>
    <t>ves potrebni material in delo.</t>
  </si>
  <si>
    <t>Položena na lepilo na pripravljen estrih ali izolacijo</t>
  </si>
  <si>
    <t>Položitev na lepilo kompletno s fugiranjem.</t>
  </si>
  <si>
    <t>V ceni zajet ves potrebni material in delo.</t>
  </si>
  <si>
    <t>Dobava in položitev kovinskih profilov</t>
  </si>
  <si>
    <t xml:space="preserve">za vratne pripire ali stike tlakov. </t>
  </si>
  <si>
    <t>Dobava in montaža PVC vogalnih letvic za keramiko</t>
  </si>
  <si>
    <t xml:space="preserve">S l i k o p l e s k a r s k a   d e l a    </t>
  </si>
  <si>
    <t>Priprava podlage za slikanje s  100%</t>
  </si>
  <si>
    <t xml:space="preserve">odstranitvijo starih slikanj, </t>
  </si>
  <si>
    <t>sanacija poškodb  in kitanje z  Jubolin</t>
  </si>
  <si>
    <t>kitom ali podobno</t>
  </si>
  <si>
    <t>Slikanje sten in stropov  vse kompletno</t>
  </si>
  <si>
    <t xml:space="preserve">Oplesk prezračevalnih kanalov in drugih </t>
  </si>
  <si>
    <t xml:space="preserve">kovinskih izdelkov kompletno s pripravo </t>
  </si>
  <si>
    <t>podlage in vsemi deli</t>
  </si>
  <si>
    <t xml:space="preserve">V o d o i n š t a l a c i j e </t>
  </si>
  <si>
    <t xml:space="preserve">Demontaža komplet WC školjke in kotlička </t>
  </si>
  <si>
    <t xml:space="preserve">kompletno priklopnimi cevmi in ventili </t>
  </si>
  <si>
    <t>komplet</t>
  </si>
  <si>
    <t>Demontaža komplet umivalnika</t>
  </si>
  <si>
    <t xml:space="preserve">skupaj </t>
  </si>
  <si>
    <t xml:space="preserve">Pocinkane jeklene ali varjene brezšivne </t>
  </si>
  <si>
    <t>srednjetežke navojne cevi, izdelane po</t>
  </si>
  <si>
    <t>merah za tlake, ki odgovarjajo standardom DIN 2440</t>
  </si>
  <si>
    <t>vključno s pocinkanimi fazonskimi kosi iz temper litine,</t>
  </si>
  <si>
    <t>izdelanimi po merah in za tlake, ki odgovarjajo</t>
  </si>
  <si>
    <t>standardom DIN 2950, vključno s predivom</t>
  </si>
  <si>
    <t>in lanenim firnežem</t>
  </si>
  <si>
    <t>DN 20</t>
  </si>
  <si>
    <t>DN 15</t>
  </si>
  <si>
    <t>Dobava in montaža podometnega ventila</t>
  </si>
  <si>
    <t>kompletno z rozeto</t>
  </si>
  <si>
    <t>Talni sifon iz plastičnega materiala</t>
  </si>
  <si>
    <t>s pokromiranim okvirjem, rešetko, PVC</t>
  </si>
  <si>
    <t>vložkom in tesnilnim materialom dim. 150 x 150 mm</t>
  </si>
  <si>
    <t>kos</t>
  </si>
  <si>
    <t>Kompletni WC sestoječ iz :</t>
  </si>
  <si>
    <t>sedežne deske s pokrovom;</t>
  </si>
  <si>
    <t>z lovnim ventilom DN 15 in</t>
  </si>
  <si>
    <t>zvezno pregibno cevjo DN 10;</t>
  </si>
  <si>
    <t>odtočnega ventila DN 40, z odtočno cevjo DN 40</t>
  </si>
  <si>
    <t>regulirnega ventila DN 15;</t>
  </si>
  <si>
    <t>ves pritrdilni in tesnilni material</t>
  </si>
  <si>
    <t>splakovanje s kombinirano tipko za večji in</t>
  </si>
  <si>
    <t xml:space="preserve">manjši izpust vode ustrezno pogojem </t>
  </si>
  <si>
    <t>pokromiranega odtočnega ventila</t>
  </si>
  <si>
    <t>DN 40 s sifonom "S" oblike in stensko rozeto;</t>
  </si>
  <si>
    <t>enoročne mešalne batarije z</t>
  </si>
  <si>
    <t xml:space="preserve">zveznimi cevkami DN 15; </t>
  </si>
  <si>
    <t>dveh kotnih regulirnih ventilov</t>
  </si>
  <si>
    <t>DN 15 z rozeto in regulirnim  ročajem;</t>
  </si>
  <si>
    <t xml:space="preserve">Demontaža in ponovna montaža obstoječih </t>
  </si>
  <si>
    <t>radiatorjev z dobavo in vgraditvijo novih konzol</t>
  </si>
  <si>
    <t xml:space="preserve">( premaknitev )  </t>
  </si>
  <si>
    <t xml:space="preserve">1. </t>
  </si>
  <si>
    <t>Dobava in vgraditev RB cevi</t>
  </si>
  <si>
    <t>Dobava in položitev vodnikov  5 x 1,5 mm2</t>
  </si>
  <si>
    <t>Dobava in položitev vodnikov  5 x 2,5 mm2</t>
  </si>
  <si>
    <t>Razna nepredvidena dela na elektroinštalaciji</t>
  </si>
  <si>
    <t>VKV električar</t>
  </si>
  <si>
    <t>Dobava in vgraditev  raznih doz fi 60-80 mm</t>
  </si>
  <si>
    <t xml:space="preserve">Dobava in montaža enojnih stikal </t>
  </si>
  <si>
    <t xml:space="preserve">Dobava in montaža dvojnih  stikal </t>
  </si>
  <si>
    <t>Dobava in montaža stropnih svetilk</t>
  </si>
  <si>
    <t>Dobava in montaža stenskih  svetilk</t>
  </si>
  <si>
    <t>demontaže, zaris, priklop,</t>
  </si>
  <si>
    <t xml:space="preserve">preizkus, drobni material in ostali stroški </t>
  </si>
  <si>
    <t xml:space="preserve">Zidarska in spremljajoča  dela </t>
  </si>
  <si>
    <t>Notranje stavbno pohištvo</t>
  </si>
  <si>
    <t>IX.</t>
  </si>
  <si>
    <t>X.</t>
  </si>
  <si>
    <t>XI.</t>
  </si>
  <si>
    <t>VKV krovec</t>
  </si>
  <si>
    <t>VKV klepar</t>
  </si>
  <si>
    <t xml:space="preserve">Rušenje zazidane okrogle okenske odprtine  </t>
  </si>
  <si>
    <t>v opečnem zidu debeline 25 cm in ometom.</t>
  </si>
  <si>
    <t>Premer odprtine 125 cm.</t>
  </si>
  <si>
    <t>Rušenje betona  dim.  0,90/1,00/0,30</t>
  </si>
  <si>
    <t xml:space="preserve">Demontaža azbestne kritine z vsemi </t>
  </si>
  <si>
    <t>( kritina na dvorišču)</t>
  </si>
  <si>
    <t>Odstranitev talne obloge iz PVC plošč</t>
  </si>
  <si>
    <t xml:space="preserve">kompletno  obstenskim trakom </t>
  </si>
  <si>
    <t>in menjava ventilov</t>
  </si>
  <si>
    <t xml:space="preserve">Dobava in montaža novih radiatorjev </t>
  </si>
  <si>
    <t xml:space="preserve">Al členi 800 mm, po 8 členov na posamezen radiator    </t>
  </si>
  <si>
    <t xml:space="preserve">z dobavo in vgraditvijo konzol ter montažo </t>
  </si>
  <si>
    <t xml:space="preserve">Priprava podlage in kompletna idelava sušilnega </t>
  </si>
  <si>
    <t>izravnavo in zaključnim ometom</t>
  </si>
  <si>
    <t>malte, obrizg, izgravnava ter grobi in fini omet</t>
  </si>
  <si>
    <t xml:space="preserve">Posnetek mer, dobava in izdelava novih vhodnih </t>
  </si>
  <si>
    <t xml:space="preserve">vrat skupne dimenzije odprtine 1,25/2,05 m. </t>
  </si>
  <si>
    <t>Vrata izdelana iz ojačanih aluminijskih profilov</t>
  </si>
  <si>
    <t>s termičnim mostom, profili v imitaciji hrasta.</t>
  </si>
  <si>
    <t xml:space="preserve">Vratno krilo spodji del izolacijko polnilo, </t>
  </si>
  <si>
    <t xml:space="preserve">s protivlomnim varnostnim steklom. </t>
  </si>
  <si>
    <t xml:space="preserve">okno skupne dimenzije  0,96/0,86 cm, </t>
  </si>
  <si>
    <t xml:space="preserve">s termopan  zasteklitvijo. </t>
  </si>
  <si>
    <t>Montira se protivlomno  varnostno steklo.</t>
  </si>
  <si>
    <t xml:space="preserve">iz Al   profilov s termičnim mostom, </t>
  </si>
  <si>
    <t xml:space="preserve">Posnetek mer, izdelava in montaža okroglega okna </t>
  </si>
  <si>
    <t xml:space="preserve">okno skupne premera 1,86 m,  </t>
  </si>
  <si>
    <t xml:space="preserve">Spodnja polovica okna se izvede fiksna, </t>
  </si>
  <si>
    <t>zgornja polovica odpiranje na ventus.</t>
  </si>
  <si>
    <t>Dobava in montaža notranjih vrat dim. 0,70/2,05 m</t>
  </si>
  <si>
    <t xml:space="preserve">Vgrajeni kvalitetni panti in ključavnica </t>
  </si>
  <si>
    <t>s cilindričnim vložkom.</t>
  </si>
  <si>
    <t>Dobava in montaža notranjih vrat dim. 0,90/2,05 m</t>
  </si>
  <si>
    <t>Dobava in montaža notranjih vrat dim. 1,00/2,05 m</t>
  </si>
  <si>
    <t>Krilo 1/2 zastekljeno z varnostnim steklom.</t>
  </si>
  <si>
    <t xml:space="preserve">Dobava in montaža notranjih vrat  v odprtino </t>
  </si>
  <si>
    <t>1,00/2,70 m, višina krila 2,05 in nadsvetlobe</t>
  </si>
  <si>
    <t>Nadsvetloba zastekljena z varnostnim steklom.</t>
  </si>
  <si>
    <t>za sanitarne prostore vse kompletno.</t>
  </si>
  <si>
    <t>za kuhinjo  vse kompletno.</t>
  </si>
  <si>
    <t>Dobava in vgraditev cokla  keramike</t>
  </si>
  <si>
    <t xml:space="preserve">na stiku talne keramike in  stene. </t>
  </si>
  <si>
    <t xml:space="preserve">Demontaža električnih grelnikov </t>
  </si>
  <si>
    <t>vode in shranitev za ponovno montažo</t>
  </si>
  <si>
    <t>SANITARIJE</t>
  </si>
  <si>
    <t>vhod, predprostor, dvorana,   kuhinja, 2 x predavalnica,</t>
  </si>
  <si>
    <t>F.</t>
  </si>
  <si>
    <t>G.</t>
  </si>
  <si>
    <t>vhod, predprostor, dvorana,  kuhinja, 2 x predavalnica,</t>
  </si>
  <si>
    <t>žleba iz pocinkane pločevine</t>
  </si>
  <si>
    <t xml:space="preserve">iz pocinkane pločevine, delna sanacija </t>
  </si>
  <si>
    <t xml:space="preserve">Razna kleparska popravila detajlov in </t>
  </si>
  <si>
    <t>silikoniranja</t>
  </si>
  <si>
    <t xml:space="preserve">Odkrivanje strehe in ponovno prekrivanje </t>
  </si>
  <si>
    <t>z dodajo mankajočih korcev in kompletno</t>
  </si>
  <si>
    <t>vezivo</t>
  </si>
  <si>
    <t xml:space="preserve">Popravilo posameznih korcev- krpanje </t>
  </si>
  <si>
    <t>stehe in delno čičenje</t>
  </si>
  <si>
    <t xml:space="preserve">priprava spojnega mesta, sanacija - montaža  </t>
  </si>
  <si>
    <t xml:space="preserve">Elektroinštalacije </t>
  </si>
  <si>
    <t xml:space="preserve">Rekapitulacija : C. Sanitarije </t>
  </si>
  <si>
    <t xml:space="preserve">E l e k t r o i n š t a l a c i j e </t>
  </si>
  <si>
    <t>z veznimi cevkami, varnostnim ventilom</t>
  </si>
  <si>
    <t>in tesnilnim materialom</t>
  </si>
  <si>
    <t>R a d i a t o r s k o  o g r e v a n j e</t>
  </si>
  <si>
    <t>korci</t>
  </si>
  <si>
    <t>vezni mat.</t>
  </si>
  <si>
    <t>Odbijanje dotrajanega stenskega ometa</t>
  </si>
  <si>
    <t>zaradi vlage</t>
  </si>
  <si>
    <t>Jašek velikosti 50/50 cm.</t>
  </si>
  <si>
    <t>Zapiranje vode za izvedbo del</t>
  </si>
  <si>
    <t>in lanenim firnežem, toplotno izolirana</t>
  </si>
  <si>
    <t xml:space="preserve">Menjava veznih cevi in varnostnega ventila </t>
  </si>
  <si>
    <t>na električnem grelniku vode</t>
  </si>
  <si>
    <t xml:space="preserve">Prilagoditev konstrukcije za montažo  </t>
  </si>
  <si>
    <t>nove kritine in barvanje</t>
  </si>
  <si>
    <t xml:space="preserve">valovite ali profilirane pločevine  </t>
  </si>
  <si>
    <t xml:space="preserve">Dobava in montaža zidne obrobe </t>
  </si>
  <si>
    <t xml:space="preserve">kritine </t>
  </si>
  <si>
    <t>Dobava in montaža zračnika</t>
  </si>
  <si>
    <t>npr. konzol….</t>
  </si>
  <si>
    <t xml:space="preserve">E l e k t r o i n š t a l a c i j a   i n   r a č u n a l n  i š k a   m r e ž a </t>
  </si>
  <si>
    <t>Dobava in montaža PVC kanalov</t>
  </si>
  <si>
    <t>30/20</t>
  </si>
  <si>
    <t>40/30</t>
  </si>
  <si>
    <t>60/120</t>
  </si>
  <si>
    <t>N o t r a n j e  s t a v b n o  p o h i š t v o</t>
  </si>
  <si>
    <t>Z u n a n j e  s t a v b n o  p o h i š t v o</t>
  </si>
  <si>
    <t xml:space="preserve">R u š e n j e   i n   d e m o n t a ž e  </t>
  </si>
  <si>
    <t>Dodatek na barvo - črno ob odru</t>
  </si>
  <si>
    <t>R u š e n j e  i n  d e m o n t a ž e</t>
  </si>
  <si>
    <t xml:space="preserve">Z i d a r s k a  d e l a </t>
  </si>
  <si>
    <t xml:space="preserve">S l i k o p l e s k a r s k a  d e l a </t>
  </si>
  <si>
    <t>T a l n e  o b l o g e</t>
  </si>
  <si>
    <t>E l e k t r o i n š t a l a c i j e  i n  r a č u n a l n i š k a  m r e ž a</t>
  </si>
  <si>
    <t xml:space="preserve">Rekapitulacija E. Glasbeni kabineti </t>
  </si>
  <si>
    <t xml:space="preserve">Rušitvena dela </t>
  </si>
  <si>
    <t>Zidarska dela</t>
  </si>
  <si>
    <t>Parketarska dela</t>
  </si>
  <si>
    <t xml:space="preserve">R u š i t v e n a  d e l a </t>
  </si>
  <si>
    <t xml:space="preserve">Rušenje  cementnega estriha </t>
  </si>
  <si>
    <t>dim. 2,66/0,48 debeline do 8 cm</t>
  </si>
  <si>
    <t xml:space="preserve">Demontaža mavčne predelne stene </t>
  </si>
  <si>
    <t>debeline 10 cm</t>
  </si>
  <si>
    <t>Odbijanje dotrajanih ometov</t>
  </si>
  <si>
    <t xml:space="preserve">Zazidava utorov za inštalacije </t>
  </si>
  <si>
    <t>dim. 5/5 cm</t>
  </si>
  <si>
    <t xml:space="preserve">Izdelava stenske mavčne  obloge na obstoječo  </t>
  </si>
  <si>
    <t xml:space="preserve">neobdelano  steno in  kot masko </t>
  </si>
  <si>
    <t>lončene peči ( brez izolacije).</t>
  </si>
  <si>
    <t>vse kompletno</t>
  </si>
  <si>
    <t xml:space="preserve">Slikanje obstoječih sten in stropov  </t>
  </si>
  <si>
    <t>P a r k e t a r s k a  d e l a</t>
  </si>
  <si>
    <t>Dobava in montaža parketa</t>
  </si>
  <si>
    <t>krpanje s klasičnim hrastovim parketom</t>
  </si>
  <si>
    <t xml:space="preserve">Odstranitev  trikotne letvice stik </t>
  </si>
  <si>
    <t xml:space="preserve">parket-stena, potrebno popravilo parketa, </t>
  </si>
  <si>
    <t xml:space="preserve">kompletno brušenje in lakiranje </t>
  </si>
  <si>
    <t>lakirane trikotne letvice</t>
  </si>
  <si>
    <t xml:space="preserve">Zidarska in spremljajoča dela </t>
  </si>
  <si>
    <t xml:space="preserve">Odbijanje dotrajane malte na </t>
  </si>
  <si>
    <t>kamnitih zidovih</t>
  </si>
  <si>
    <t xml:space="preserve">Razna dela - čiščenje </t>
  </si>
  <si>
    <t xml:space="preserve">Fasaderska dela </t>
  </si>
  <si>
    <t>(okna, vrata, luči, stikala ).</t>
  </si>
  <si>
    <t xml:space="preserve">Izvedba zaključnega brizganega sloja </t>
  </si>
  <si>
    <t xml:space="preserve">F a s a d e r s k a   d e l a </t>
  </si>
  <si>
    <t xml:space="preserve">Elektroinštalacija </t>
  </si>
  <si>
    <t xml:space="preserve">E l e k t r o i n š t a l a c i j a </t>
  </si>
  <si>
    <t>preseka 15/25</t>
  </si>
  <si>
    <t>Dobava in montaža zunanjih stenskih svetilk</t>
  </si>
  <si>
    <t xml:space="preserve">kvalitetne  izvedbe </t>
  </si>
  <si>
    <t xml:space="preserve">Priprava podlage in premaz  lesenih </t>
  </si>
  <si>
    <t>delov - napušči z lazurnim premazom</t>
  </si>
  <si>
    <t xml:space="preserve">osrednje dvorišče </t>
  </si>
  <si>
    <t xml:space="preserve">Dobava in montaža pločevine na </t>
  </si>
  <si>
    <t xml:space="preserve">Kompletne meritve elektroinštalacije </t>
  </si>
  <si>
    <t>celotnega poslovnega prostora in poročilo</t>
  </si>
  <si>
    <t xml:space="preserve">Ključavničarska dela </t>
  </si>
  <si>
    <t xml:space="preserve">K l j u č a v n i č a r s k a   d e l a </t>
  </si>
  <si>
    <t xml:space="preserve">Priprava podlage, temeljna  </t>
  </si>
  <si>
    <t>in sloji barve koviskih površin</t>
  </si>
  <si>
    <t>kg</t>
  </si>
  <si>
    <t xml:space="preserve">Priprava podlage in kompletna izdelava sušilnega </t>
  </si>
  <si>
    <t xml:space="preserve">Popravilo slemenskih korcev </t>
  </si>
  <si>
    <t>ograjnega zidu terase</t>
  </si>
  <si>
    <t xml:space="preserve">: Delna obnova dela prostorov   </t>
  </si>
  <si>
    <t xml:space="preserve">Fugiranje kamnitega zidu </t>
  </si>
  <si>
    <t>s pripravo podlage</t>
  </si>
  <si>
    <t xml:space="preserve">zaščita površin in  elementov na fasadi </t>
  </si>
  <si>
    <t>ometa "mlinček" kompletno z vsemi deli,</t>
  </si>
  <si>
    <t xml:space="preserve">Dobava okroglih kovinskih cevi ter </t>
  </si>
  <si>
    <t xml:space="preserve">izdelava vanostne ograje diferenčnega </t>
  </si>
  <si>
    <t>zidu in stopnišča</t>
  </si>
  <si>
    <t xml:space="preserve">Dobava in montaža  sekundarnih  </t>
  </si>
  <si>
    <t xml:space="preserve">nosilcev iz škatlastih profilov. </t>
  </si>
  <si>
    <t>Izvedba sestave tlaka, izravnava, hidroizolacija</t>
  </si>
  <si>
    <t>toplotna izloacija 5 cm in zaglajen estrih 5 cm</t>
  </si>
  <si>
    <t>Odstranitev - struganje stare barve, inpregnacija,</t>
  </si>
  <si>
    <t xml:space="preserve">kitanje, brušenje in komplet </t>
  </si>
  <si>
    <t xml:space="preserve">oples z oljno barvo - mizarski izdelki </t>
  </si>
  <si>
    <t>Odbijanje  dotrajanega stenskega ometa</t>
  </si>
  <si>
    <t xml:space="preserve">Zapiranje vode za izvedbo del  </t>
  </si>
  <si>
    <t xml:space="preserve">in hramba za ponovno montažo  </t>
  </si>
  <si>
    <t xml:space="preserve">5. </t>
  </si>
  <si>
    <t>fajenčne WC školjke;</t>
  </si>
  <si>
    <t>izplakovalnega kotlička</t>
  </si>
  <si>
    <t>Dobava in vgraditev PVC kanalov 20/30 mm</t>
  </si>
  <si>
    <t>jaškov dim. od  50/50 do 70/70 cm</t>
  </si>
  <si>
    <t xml:space="preserve">Štemanje - demontaža pokrovov kanalizacijskih </t>
  </si>
  <si>
    <t>Demontaža manjših vzidanih elementov</t>
  </si>
  <si>
    <t>Zazidava prebojev 30/30 cm v  temeljnem kamnitem</t>
  </si>
  <si>
    <t xml:space="preserve">Vrata opremljena z mehanizmom za  </t>
  </si>
  <si>
    <t xml:space="preserve">evakuacijsko odpiranje in horizontalno kljuko -drogom </t>
  </si>
  <si>
    <t>Mavčne obloge</t>
  </si>
  <si>
    <t xml:space="preserve">M a v č n e   o b l o g e  </t>
  </si>
  <si>
    <t>v vhodnem prostoru z izvedbo</t>
  </si>
  <si>
    <t xml:space="preserve">zaščitne mavčne obloge na </t>
  </si>
  <si>
    <t xml:space="preserve">podkonstrukciji ustrezne pritrditve. </t>
  </si>
  <si>
    <t xml:space="preserve">Obloga z mavčnimi ploščami in priprava </t>
  </si>
  <si>
    <t>za slikanje.</t>
  </si>
  <si>
    <t xml:space="preserve">Obstranitev barve ter slikanje mizarskih </t>
  </si>
  <si>
    <t>izdelkov vse kompletno</t>
  </si>
  <si>
    <t xml:space="preserve">Odstranitev razne barve ter barvanje </t>
  </si>
  <si>
    <t>opečnih obokov</t>
  </si>
  <si>
    <t xml:space="preserve">(pred vhodom) </t>
  </si>
  <si>
    <t xml:space="preserve">   Izvajalec mora dela izvesti v skladu s pravili stroke in normativi. </t>
  </si>
  <si>
    <t xml:space="preserve">  Upoštevati  vse potrebne zaščite tako glede varstva pri </t>
  </si>
  <si>
    <t xml:space="preserve">NEPREDVIDENA DELA  ( 10 % od A do F ) </t>
  </si>
  <si>
    <t>strehe  posameznih  stavb</t>
  </si>
  <si>
    <t>2 x predavalnica, kurilnica</t>
  </si>
  <si>
    <t xml:space="preserve">obstoječe sanitarije z  vhodom iz predprostora </t>
  </si>
  <si>
    <t xml:space="preserve">večji prostor z vhodom  iz predprostora  </t>
  </si>
  <si>
    <t>strehe posameznih stavb, popravila ugotovljenih napak</t>
  </si>
  <si>
    <t>Lokalna menjava žlebov :</t>
  </si>
  <si>
    <t xml:space="preserve">demontaža deformiranega žleba, </t>
  </si>
  <si>
    <t xml:space="preserve">nosilcev,  dobava in  montaža </t>
  </si>
  <si>
    <t xml:space="preserve">Lokalna menjava kolen in odtočnih cevi : </t>
  </si>
  <si>
    <t>demontaža kolen in delno odtočnih cevi</t>
  </si>
  <si>
    <t xml:space="preserve">in  delno novi elementi s  ponovno  montažo </t>
  </si>
  <si>
    <t xml:space="preserve">pocinkane in barvane pločevine </t>
  </si>
  <si>
    <t>kapni legi pod kritino širine 0,35 m.</t>
  </si>
  <si>
    <t>fi 125 mm na plčevinasti profilirani strehi</t>
  </si>
  <si>
    <t xml:space="preserve">Čiščenje žlebov in žlot ter  izpranje z vodo </t>
  </si>
  <si>
    <t xml:space="preserve">GLASBENA DELAVNICA  </t>
  </si>
  <si>
    <t xml:space="preserve">GLASBENA DELAVNICA </t>
  </si>
  <si>
    <t xml:space="preserve">Mavčne obloge </t>
  </si>
  <si>
    <t xml:space="preserve">M a v č n e   o b l o g e </t>
  </si>
  <si>
    <t>Dobava in montaža PVC  kanalov</t>
  </si>
  <si>
    <t xml:space="preserve">Visokotlačno pranje betonske  površine dvorišča </t>
  </si>
  <si>
    <t xml:space="preserve">in zapolnitev dilatacijskih  fug. </t>
  </si>
  <si>
    <t>videza zaključne obdelave.</t>
  </si>
  <si>
    <t xml:space="preserve">osrednje dvorišče, vzdrževalna dela   </t>
  </si>
  <si>
    <t xml:space="preserve">Priprava podlage za slikanje z </t>
  </si>
  <si>
    <t>Dobava in montaža FLO svetilk 2 x 54  W</t>
  </si>
  <si>
    <t xml:space="preserve">parabolični raster, elektronska dušilka  </t>
  </si>
  <si>
    <t xml:space="preserve">iz finaliziranega kovinskega podboja in </t>
  </si>
  <si>
    <t>Vrata za sanitarije. Vgrajeni kvalitetni panti in</t>
  </si>
  <si>
    <t xml:space="preserve">notranje ročno zapiranje. </t>
  </si>
  <si>
    <t>Vrata dvignena za prezračevanje.</t>
  </si>
  <si>
    <t>Dobava in montaža notranjih vrat dim. 0,80/2,05 m</t>
  </si>
  <si>
    <t>Montaža  prezračevalne rešetke.</t>
  </si>
  <si>
    <t>utor do  10/10</t>
  </si>
  <si>
    <t>utor   10/10</t>
  </si>
  <si>
    <t>Dobava in montaža pokrovov kanalizacijskih jaškov</t>
  </si>
  <si>
    <t>rosfrei okvir - protismradni</t>
  </si>
  <si>
    <t>dim. od  50/50 do 70/70 cm</t>
  </si>
  <si>
    <t xml:space="preserve">Položena na lepilo preko obstoječe keramike </t>
  </si>
  <si>
    <t xml:space="preserve">Kompleten umivalnik sestoječ iz </t>
  </si>
  <si>
    <t>umivalniške školjke 600 x 500;</t>
  </si>
  <si>
    <t>Kompleten pisoar sestavljen iz :</t>
  </si>
  <si>
    <t>pisoarne stenske fajančne  školjke;</t>
  </si>
  <si>
    <t xml:space="preserve">pokromiranega odtočnega ventila </t>
  </si>
  <si>
    <t xml:space="preserve">DN 40 s sifonom "S" oblike in stensko rozeto : </t>
  </si>
  <si>
    <t>magnetnega  izplakovalnega ventila;</t>
  </si>
  <si>
    <t>regulirnega ventila DN 15 z rozeto in</t>
  </si>
  <si>
    <t>Demontaža  pisoarjev</t>
  </si>
  <si>
    <t>nosilci za WC papir</t>
  </si>
  <si>
    <t>noslici za papirnate brisače</t>
  </si>
  <si>
    <t>WC metlice</t>
  </si>
  <si>
    <t>ogledala nad umivalniki</t>
  </si>
  <si>
    <t>Oprema sanitarij :</t>
  </si>
  <si>
    <t>na prehodu  med vrati (gasbena delavnica)</t>
  </si>
  <si>
    <t>vrat vel. 4,00 - 6,00 m2</t>
  </si>
  <si>
    <t>velikosti do 2,00 m2</t>
  </si>
  <si>
    <t>velikosti  od 2,00 do 4,00 m2</t>
  </si>
  <si>
    <t xml:space="preserve">Ostali tlaki in obloge </t>
  </si>
  <si>
    <t xml:space="preserve">Izdelava podkonstrukcije tlaka  </t>
  </si>
  <si>
    <t>iz lesenih letev oz. plohov debeline 48 mm,</t>
  </si>
  <si>
    <t>Podkonstrukcija za izravnavo tlaka v naklonu</t>
  </si>
  <si>
    <t>in vgradnjo vmesne toplotne izolacije.</t>
  </si>
  <si>
    <t xml:space="preserve">Položeni nosilci na svetli razmak 0,50 m in </t>
  </si>
  <si>
    <t>v obsegu prostora ( ob vseh stenah).</t>
  </si>
  <si>
    <t>Predvidena višina od 100 - 50 mm.</t>
  </si>
  <si>
    <t xml:space="preserve">Dobava in vgradnja toplotne izolacije </t>
  </si>
  <si>
    <t>med podkonstrukcijo poda in stiropora</t>
  </si>
  <si>
    <t>deb 5 -10 cm, obojestransko v PVC foliji.</t>
  </si>
  <si>
    <t>Dobava in montaža poda iz OSB plošč</t>
  </si>
  <si>
    <t>podkonstrukcijo.</t>
  </si>
  <si>
    <t xml:space="preserve">22 mm, privijačenih na montirano </t>
  </si>
  <si>
    <t xml:space="preserve">O s t a l i    t l a k i    i n   o b d e l a v a   t a l </t>
  </si>
  <si>
    <t xml:space="preserve">delno popravilo in krpanje </t>
  </si>
  <si>
    <t xml:space="preserve">ter ostala potrebna pripava podlage </t>
  </si>
  <si>
    <t xml:space="preserve">Brušenje obstoječega epoksi premaza </t>
  </si>
  <si>
    <t xml:space="preserve">vključno z vsemi deli. </t>
  </si>
  <si>
    <t>Kompleten nanos novega epoksi tlaka</t>
  </si>
  <si>
    <t xml:space="preserve">Odsranitev stenske obloge iz </t>
  </si>
  <si>
    <t xml:space="preserve">tapisona </t>
  </si>
  <si>
    <t xml:space="preserve">Demontaža obstoječih lesenih ploskev </t>
  </si>
  <si>
    <t xml:space="preserve">sedišč na zidanih podstavkih </t>
  </si>
  <si>
    <t xml:space="preserve">Okenska polica velikosti do 1,00/0,20. </t>
  </si>
  <si>
    <t>rosfrei izvedbe za vgradnjo</t>
  </si>
  <si>
    <t xml:space="preserve">Zaščita stenskih plakatov </t>
  </si>
  <si>
    <t>Priprava in slikanje.</t>
  </si>
  <si>
    <r>
      <t xml:space="preserve">Obloga z </t>
    </r>
    <r>
      <rPr>
        <b/>
        <sz val="11"/>
        <color theme="1"/>
        <rFont val="Calibri"/>
        <family val="2"/>
        <charset val="238"/>
        <scheme val="minor"/>
      </rPr>
      <t xml:space="preserve">dvojnimi </t>
    </r>
    <r>
      <rPr>
        <sz val="11"/>
        <color theme="1"/>
        <rFont val="Calibri"/>
        <family val="2"/>
        <scheme val="minor"/>
      </rPr>
      <t xml:space="preserve"> mavčnimi ploščami.</t>
    </r>
  </si>
  <si>
    <t xml:space="preserve">Zaščita  stropnih plakatov </t>
  </si>
  <si>
    <t>termostatskih ventilov</t>
  </si>
  <si>
    <t>in menjava ventilov z vgradnjo termostatskih ventilov</t>
  </si>
  <si>
    <t>SKUPAJ A-G</t>
  </si>
  <si>
    <t>zaščitami in varstvenimi ukrepi</t>
  </si>
  <si>
    <t xml:space="preserve">in odvozom na predpisano deponijo </t>
  </si>
  <si>
    <t xml:space="preserve">Dobava in montaža nove kritine iz </t>
  </si>
  <si>
    <t>A1</t>
  </si>
  <si>
    <t>SKUPAJ A1</t>
  </si>
  <si>
    <t>Rekapitulacija : B. Osrednji del</t>
  </si>
  <si>
    <t>SKUPAJ B</t>
  </si>
  <si>
    <t xml:space="preserve">Demontaža notranjih vrat </t>
  </si>
  <si>
    <t xml:space="preserve">Demontaža kovinskih  zložljivih </t>
  </si>
  <si>
    <t>z veznim materijalom</t>
  </si>
  <si>
    <t>SKUPAJ I.</t>
  </si>
  <si>
    <t xml:space="preserve">ometa na kamnite stene S potrebno </t>
  </si>
  <si>
    <t>iz poliranega kamna tip Lipica ali podobno</t>
  </si>
  <si>
    <t>preseka  15/5 cm, vse kompletno</t>
  </si>
  <si>
    <t>SKUPAJ II.</t>
  </si>
  <si>
    <t>Enostransko vratni profil širše izvedbe (odtok).</t>
  </si>
  <si>
    <t>zgornji del zastekljena s termopan zasteklitvijo</t>
  </si>
  <si>
    <t xml:space="preserve">Al  profilov s termičnim mostom, </t>
  </si>
  <si>
    <t>SKUPAJ III.</t>
  </si>
  <si>
    <t>izdelanih iz imitacije hrastovega furnirja.</t>
  </si>
  <si>
    <t>Montirane prekrivne letvice.</t>
  </si>
  <si>
    <t>višine 0,65 m  izdelanih iz imitacije hrastovega furnirja.</t>
  </si>
  <si>
    <t xml:space="preserve">Dobava profilov vratnih pragov, </t>
  </si>
  <si>
    <t>SKUPAJ IV.</t>
  </si>
  <si>
    <t>Keramika srednjega cenovnega razreda.</t>
  </si>
  <si>
    <t>Dobava in polaganje granito gresa ustrezne</t>
  </si>
  <si>
    <t>protizdrsne lastnosti za javne prostore</t>
  </si>
  <si>
    <t>srednjega cenovnega razreda</t>
  </si>
  <si>
    <t>SKUPAJ V.</t>
  </si>
  <si>
    <t>SKUPAJ VI.</t>
  </si>
  <si>
    <t>Priprava podlage ter slikanje fasade</t>
  </si>
  <si>
    <t>SKUPAJ VII.</t>
  </si>
  <si>
    <t>iz jelovega impregniranega lesa.</t>
  </si>
  <si>
    <t>SKUPAJ VIII.</t>
  </si>
  <si>
    <t>SKUPAJ IX</t>
  </si>
  <si>
    <t xml:space="preserve">Pripravljalna dela, izkop inštalacije, </t>
  </si>
  <si>
    <t>SKUPAJ X</t>
  </si>
  <si>
    <t>SKUPAJ XI</t>
  </si>
  <si>
    <t>R a d i a t o r s k o   o g r e v a n j e</t>
  </si>
  <si>
    <t>Obnova sanitarij</t>
  </si>
  <si>
    <t>SKUPAJ C</t>
  </si>
  <si>
    <t>Izvedba jaška kompletno z opažanjem, armiranje, betoniranjem,</t>
  </si>
  <si>
    <t>priklopom obstoječih in novih cevi in obdelavo.</t>
  </si>
  <si>
    <t>Izravnava podlage in izvedba hidroizolacije sistem</t>
  </si>
  <si>
    <t>Mapei ali podobno. Pas ob tlaku višine 30 cm z zavihkom</t>
  </si>
  <si>
    <t>Zidanje predelnih sten iz opečnih zidakov  debeline 12 cm</t>
  </si>
  <si>
    <t>vse kompletno z navezavo na obstoječo steno</t>
  </si>
  <si>
    <t>Priprava podlage kamnitih sten,  štemanje ostankov malte,</t>
  </si>
  <si>
    <t>obrizg, izgravnava ter grobi in fini omet; vse kompletno</t>
  </si>
  <si>
    <t xml:space="preserve">R u š e n j e   i n   d e m o n t a ž e </t>
  </si>
  <si>
    <t>SKUPAJ I</t>
  </si>
  <si>
    <t>SKUPAJ II</t>
  </si>
  <si>
    <t>Položitev keramike preko odstoječe keramične obloge sten.</t>
  </si>
  <si>
    <t>Položitev keramike preko odstoječe talne obloge.</t>
  </si>
  <si>
    <t xml:space="preserve">Dobava in polaganje granito gresa (krpanje) ustrezne  </t>
  </si>
  <si>
    <t>protizdrsne lastnosti za javne sanitarije vse kompletno.</t>
  </si>
  <si>
    <t>Položena na lepilo na obstoječo keramiko kompletno s</t>
  </si>
  <si>
    <t>fugiranjem. V ceni zajet ves potrebni material in delo.</t>
  </si>
  <si>
    <t>SKUPAJ IV</t>
  </si>
  <si>
    <t>vodoodpornega vratnega krila.</t>
  </si>
  <si>
    <t>T l a č n e   c e v i</t>
  </si>
  <si>
    <t>toplotno izolirana s penjeniNo, polietilenom</t>
  </si>
  <si>
    <t>S a n i t a r n i   e l e m e n t i   z   o p r e m o</t>
  </si>
  <si>
    <t>D e m o n t a ž e</t>
  </si>
  <si>
    <t>Dobava in montaža elekričnega  grelnika</t>
  </si>
  <si>
    <t>vode kapacitete 60 l kompletno</t>
  </si>
  <si>
    <t>SKUPAJ VI</t>
  </si>
  <si>
    <t>SKUPAJ VII</t>
  </si>
  <si>
    <t>SKUPAJ VIII</t>
  </si>
  <si>
    <t>nosilci Za tekoče milo</t>
  </si>
  <si>
    <t xml:space="preserve">Obe pisarni, stopnišče, menjava talnih oblog in vzdrževalna dela </t>
  </si>
  <si>
    <t>Rekapitulacija : C nadstropje</t>
  </si>
  <si>
    <t>SKUPAJ D</t>
  </si>
  <si>
    <t>Odstranitev - struganje stare barve, impregnacija,</t>
  </si>
  <si>
    <t xml:space="preserve">kitanje, brušenje in komplet oplesk </t>
  </si>
  <si>
    <t xml:space="preserve">z oljno barvo - mizarski izdelki </t>
  </si>
  <si>
    <t>SKUPAJ III</t>
  </si>
  <si>
    <t>Priklop dovodnega kabla v RM</t>
  </si>
  <si>
    <t>Dobava in položitev računalniškega kabla</t>
  </si>
  <si>
    <t>Dobava in montaža računalniških vtičnic</t>
  </si>
  <si>
    <t>SKUPAJ V</t>
  </si>
  <si>
    <t xml:space="preserve">Večji prostor z vhodom iz predprostora, ureditev prostora </t>
  </si>
  <si>
    <t>SKUPAJ E</t>
  </si>
  <si>
    <t>Zazidava utorov za inštalacije in</t>
  </si>
  <si>
    <t>Dobava in montaža raznih doz</t>
  </si>
  <si>
    <t>Štemanje utorov za inštalacije dim. 5/5</t>
  </si>
  <si>
    <t>Priprava podlage in kompletna izvedba  ometa,</t>
  </si>
  <si>
    <t>obrizg, groba in fina malta z izravnavo zidov</t>
  </si>
  <si>
    <t>ter dobava in montaža nove finalizirane -</t>
  </si>
  <si>
    <t>Dobava in montaža vtičnic tip Gw 220v, 16 A</t>
  </si>
  <si>
    <t>Rekapitulacija F. Dvorišče</t>
  </si>
  <si>
    <t>SKUPAJ F</t>
  </si>
  <si>
    <t xml:space="preserve">odstranitev  rastlin </t>
  </si>
  <si>
    <t xml:space="preserve">ometa na kamnite stene s potrebno </t>
  </si>
  <si>
    <t xml:space="preserve">struganje, čiščenje, manjše izravnave,  </t>
  </si>
  <si>
    <t xml:space="preserve">Priprava  podlage : </t>
  </si>
  <si>
    <t xml:space="preserve">na različno podlago s poenotenjem </t>
  </si>
  <si>
    <t>temeljna in sloji barve kovinskih površin</t>
  </si>
  <si>
    <t xml:space="preserve">Odstranitev slojev barve, priprava podlage </t>
  </si>
  <si>
    <t xml:space="preserve">: Gregorčičeva ulica 4, mestno jedro Kopra    </t>
  </si>
  <si>
    <t>2 x predavalnica</t>
  </si>
  <si>
    <t>POPIS DEL</t>
  </si>
  <si>
    <t xml:space="preserve">OPIS  STANJA  </t>
  </si>
  <si>
    <t>Lokacija</t>
  </si>
  <si>
    <t>Gre za pritlične  prostore,  saj sta samo dve pisarni locirani v nadstropju.</t>
  </si>
  <si>
    <t>Konstrukcija</t>
  </si>
  <si>
    <t xml:space="preserve">Prostori so nastali s povezavo več manjših samostojnih stavb in izgradnjo pritličnega </t>
  </si>
  <si>
    <t>prizidka, ki  povezuje te stavbe v funkcionalno celoto  obravnavanega  MKC</t>
  </si>
  <si>
    <t>(mladinski kulturni center).</t>
  </si>
  <si>
    <t>Obstoječe stavbe so starejšega datuma. Prizidek, ki ima ravno streho pa je po oceni</t>
  </si>
  <si>
    <t>star preko 30 let.</t>
  </si>
  <si>
    <t>Stanje</t>
  </si>
  <si>
    <t>V preteklosti so bila izvedena znatna vlaganja v poslovni prostor.</t>
  </si>
  <si>
    <t xml:space="preserve">V zadnjih letih  je bila intenzivnost vlaganj manjša. </t>
  </si>
  <si>
    <t>POSEG</t>
  </si>
  <si>
    <t>Opredelitev posega</t>
  </si>
  <si>
    <t xml:space="preserve">Prostor MKC-ja je razdeljen za ta program delne obnove na več funkcionalnih sklopov, </t>
  </si>
  <si>
    <t>kar je razvidno iz priloge.</t>
  </si>
  <si>
    <t xml:space="preserve">Predvidena so manjša vzdreževalna dela na strehi in </t>
  </si>
  <si>
    <t>potrebna sanacija obstoječih kleparskih izdelkov.</t>
  </si>
  <si>
    <t xml:space="preserve">V osrednjem delu je predvidena menjava  zunanjih izdelkov fasadnega  stavbnega </t>
  </si>
  <si>
    <t xml:space="preserve">pohištva in menjava manjšega dela notranjega stavbnega pohištva. </t>
  </si>
  <si>
    <t xml:space="preserve">Predvsem je predvidena ureditev vhodnega dela in učilnic, kjer se polži keramika </t>
  </si>
  <si>
    <t>ali druga talna obloga ( laminat,epoksi )</t>
  </si>
  <si>
    <t>Opravi se potrebna popravila kurilnice in klimata.</t>
  </si>
  <si>
    <t xml:space="preserve">Na inštalacijah je opravi manjaša  preureditev elektroinštalaije.  </t>
  </si>
  <si>
    <t>Prostori se prebelijo.</t>
  </si>
  <si>
    <t xml:space="preserve">Sanitarije imajo dotrajano zaključno obdelavo, tako se obstoječa keramika </t>
  </si>
  <si>
    <t xml:space="preserve">prelepi z novo, menjajo se sanitarni elemeniti, izvrši potrebna dela prilagoditve </t>
  </si>
  <si>
    <t xml:space="preserve">na elektro inštalacijah ter radiatorskemu ogrevanju in odzračevanju. </t>
  </si>
  <si>
    <t>Menjajo se notranja vrata.</t>
  </si>
  <si>
    <t xml:space="preserve">Izvrši se menjava talne obloge ostalo pleskarska vzdrževalna dela in </t>
  </si>
  <si>
    <t xml:space="preserve">popravilo elektroinštalacij. </t>
  </si>
  <si>
    <t>Izvrši se popravilo parketa z lakiranjem celotne površine, pleskanjem</t>
  </si>
  <si>
    <t>in popravilom elektroinštalacije.</t>
  </si>
  <si>
    <t>Izvši se predvsem  obnova zaključnega fasadnega sloja.</t>
  </si>
  <si>
    <t>Poslovni prostori Mladiska ulica 4 se nahajajo v historičnem mestnem jedru Kopra.</t>
  </si>
  <si>
    <t xml:space="preserve">Glavni vhod je iz Gregorčičeve ulice neposredno nasproti stavbe šole z Italijanskim </t>
  </si>
  <si>
    <t>učnim programom. Pomožni vhod je iz Sabinijeve ulice.</t>
  </si>
  <si>
    <t>Gre za dotrajanost določenih elementov prostora, tako po funkcionalnem in</t>
  </si>
  <si>
    <t xml:space="preserve">fizičnem  kriteriju zastaranja.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</si>
</sst>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Arial CE"/>
      <charset val="238"/>
    </font>
    <font>
      <i/>
      <sz val="11"/>
      <name val="Arial CE"/>
      <charset val="238"/>
    </font>
    <font>
      <b/>
      <sz val="11"/>
      <name val="Arial CE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0" applyNumberFormat="1" applyFont="1"/>
    <xf numFmtId="0" fontId="0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164" fontId="9" fillId="0" borderId="0" xfId="0" applyNumberFormat="1" applyFont="1" applyBorder="1"/>
    <xf numFmtId="0" fontId="9" fillId="0" borderId="0" xfId="0" applyFont="1" applyBorder="1"/>
    <xf numFmtId="4" fontId="9" fillId="0" borderId="0" xfId="0" applyNumberFormat="1" applyFont="1" applyBorder="1"/>
    <xf numFmtId="0" fontId="11" fillId="0" borderId="0" xfId="0" applyFont="1"/>
    <xf numFmtId="4" fontId="8" fillId="0" borderId="0" xfId="0" applyNumberFormat="1" applyFont="1"/>
    <xf numFmtId="0" fontId="11" fillId="0" borderId="0" xfId="0" applyFont="1" applyAlignment="1">
      <alignment horizontal="left"/>
    </xf>
    <xf numFmtId="164" fontId="11" fillId="0" borderId="0" xfId="0" applyNumberFormat="1" applyFont="1" applyBorder="1"/>
    <xf numFmtId="0" fontId="11" fillId="0" borderId="0" xfId="0" applyFont="1" applyBorder="1"/>
    <xf numFmtId="4" fontId="11" fillId="0" borderId="0" xfId="0" applyNumberFormat="1" applyFont="1" applyBorder="1"/>
    <xf numFmtId="164" fontId="0" fillId="0" borderId="0" xfId="0" applyNumberFormat="1" applyBorder="1"/>
    <xf numFmtId="0" fontId="0" fillId="0" borderId="0" xfId="0" applyBorder="1"/>
    <xf numFmtId="4" fontId="0" fillId="0" borderId="0" xfId="0" applyNumberFormat="1" applyFont="1" applyBorder="1"/>
    <xf numFmtId="0" fontId="0" fillId="0" borderId="0" xfId="0" applyFont="1" applyBorder="1"/>
    <xf numFmtId="4" fontId="8" fillId="0" borderId="0" xfId="0" applyNumberFormat="1" applyFont="1" applyBorder="1"/>
    <xf numFmtId="0" fontId="0" fillId="0" borderId="0" xfId="0" applyFill="1" applyBorder="1"/>
    <xf numFmtId="4" fontId="0" fillId="0" borderId="0" xfId="0" applyNumberFormat="1" applyFont="1" applyFill="1" applyBorder="1"/>
    <xf numFmtId="4" fontId="8" fillId="0" borderId="0" xfId="0" applyNumberFormat="1" applyFont="1" applyFill="1" applyBorder="1"/>
    <xf numFmtId="164" fontId="11" fillId="0" borderId="0" xfId="0" applyNumberFormat="1" applyFont="1"/>
    <xf numFmtId="4" fontId="11" fillId="0" borderId="0" xfId="0" applyNumberFormat="1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4" fontId="0" fillId="0" borderId="1" xfId="0" applyNumberFormat="1" applyFont="1" applyBorder="1"/>
    <xf numFmtId="4" fontId="0" fillId="0" borderId="0" xfId="0" applyNumberFormat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Border="1"/>
    <xf numFmtId="0" fontId="0" fillId="0" borderId="0" xfId="0" applyFont="1" applyAlignment="1">
      <alignment horizontal="center"/>
    </xf>
    <xf numFmtId="4" fontId="0" fillId="2" borderId="0" xfId="0" applyNumberFormat="1" applyFont="1" applyFill="1" applyBorder="1"/>
    <xf numFmtId="0" fontId="0" fillId="0" borderId="1" xfId="0" applyFont="1" applyBorder="1"/>
    <xf numFmtId="0" fontId="0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4" fontId="17" fillId="0" borderId="0" xfId="0" applyNumberFormat="1" applyFont="1"/>
    <xf numFmtId="4" fontId="17" fillId="0" borderId="0" xfId="0" applyNumberFormat="1" applyFont="1" applyBorder="1"/>
    <xf numFmtId="0" fontId="17" fillId="0" borderId="0" xfId="0" applyFont="1" applyBorder="1"/>
    <xf numFmtId="4" fontId="17" fillId="0" borderId="1" xfId="0" applyNumberFormat="1" applyFont="1" applyBorder="1"/>
    <xf numFmtId="4" fontId="18" fillId="0" borderId="0" xfId="0" applyNumberFormat="1" applyFont="1" applyBorder="1"/>
    <xf numFmtId="0" fontId="19" fillId="0" borderId="0" xfId="0" applyFont="1"/>
    <xf numFmtId="4" fontId="19" fillId="0" borderId="0" xfId="0" applyNumberFormat="1" applyFont="1"/>
    <xf numFmtId="164" fontId="0" fillId="0" borderId="0" xfId="0" applyNumberFormat="1" applyFont="1"/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4" fontId="19" fillId="0" borderId="0" xfId="0" applyNumberFormat="1" applyFont="1" applyBorder="1"/>
    <xf numFmtId="0" fontId="17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/>
    <xf numFmtId="164" fontId="17" fillId="0" borderId="0" xfId="0" applyNumberFormat="1" applyFont="1" applyBorder="1"/>
    <xf numFmtId="0" fontId="17" fillId="0" borderId="0" xfId="0" applyFont="1" applyFill="1" applyBorder="1"/>
    <xf numFmtId="0" fontId="15" fillId="0" borderId="0" xfId="0" applyFont="1" applyFill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0" fillId="0" borderId="0" xfId="0" applyFont="1"/>
    <xf numFmtId="4" fontId="20" fillId="0" borderId="0" xfId="0" applyNumberFormat="1" applyFont="1"/>
    <xf numFmtId="4" fontId="20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164" fontId="21" fillId="0" borderId="0" xfId="0" applyNumberFormat="1" applyFont="1"/>
    <xf numFmtId="0" fontId="21" fillId="0" borderId="0" xfId="0" applyFont="1"/>
    <xf numFmtId="0" fontId="21" fillId="0" borderId="0" xfId="0" applyFont="1" applyFill="1" applyBorder="1"/>
    <xf numFmtId="0" fontId="21" fillId="0" borderId="0" xfId="0" applyFont="1" applyBorder="1"/>
    <xf numFmtId="164" fontId="21" fillId="0" borderId="0" xfId="0" applyNumberFormat="1" applyFont="1" applyBorder="1"/>
    <xf numFmtId="165" fontId="0" fillId="0" borderId="0" xfId="0" applyNumberFormat="1"/>
    <xf numFmtId="165" fontId="0" fillId="0" borderId="0" xfId="0" applyNumberFormat="1" applyFont="1"/>
    <xf numFmtId="165" fontId="0" fillId="0" borderId="0" xfId="0" applyNumberFormat="1" applyFont="1" applyBorder="1"/>
    <xf numFmtId="4" fontId="0" fillId="0" borderId="0" xfId="0" applyNumberFormat="1"/>
    <xf numFmtId="165" fontId="0" fillId="0" borderId="1" xfId="0" applyNumberFormat="1" applyFont="1" applyBorder="1"/>
    <xf numFmtId="165" fontId="7" fillId="0" borderId="0" xfId="0" applyNumberFormat="1" applyFont="1"/>
    <xf numFmtId="165" fontId="21" fillId="0" borderId="0" xfId="0" applyNumberFormat="1" applyFont="1"/>
    <xf numFmtId="4" fontId="21" fillId="0" borderId="0" xfId="0" applyNumberFormat="1" applyFont="1"/>
    <xf numFmtId="4" fontId="21" fillId="0" borderId="0" xfId="0" applyNumberFormat="1" applyFont="1" applyBorder="1"/>
    <xf numFmtId="4" fontId="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4" fontId="14" fillId="0" borderId="0" xfId="0" applyNumberFormat="1" applyFont="1"/>
    <xf numFmtId="0" fontId="15" fillId="0" borderId="0" xfId="0" applyFont="1" applyBorder="1"/>
    <xf numFmtId="164" fontId="15" fillId="0" borderId="0" xfId="0" applyNumberFormat="1" applyFont="1" applyBorder="1"/>
    <xf numFmtId="4" fontId="15" fillId="0" borderId="0" xfId="0" applyNumberFormat="1" applyFont="1" applyBorder="1"/>
    <xf numFmtId="4" fontId="14" fillId="0" borderId="0" xfId="0" applyNumberFormat="1" applyFont="1" applyBorder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4" fontId="20" fillId="0" borderId="0" xfId="0" applyNumberFormat="1" applyFont="1"/>
    <xf numFmtId="0" fontId="0" fillId="0" borderId="2" xfId="0" applyBorder="1"/>
    <xf numFmtId="165" fontId="0" fillId="0" borderId="2" xfId="0" applyNumberFormat="1" applyBorder="1"/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164" fontId="0" fillId="0" borderId="2" xfId="0" applyNumberFormat="1" applyFont="1" applyBorder="1"/>
    <xf numFmtId="4" fontId="0" fillId="0" borderId="2" xfId="0" applyNumberFormat="1" applyFont="1" applyBorder="1"/>
    <xf numFmtId="0" fontId="14" fillId="0" borderId="0" xfId="0" applyFont="1" applyFill="1" applyBorder="1"/>
    <xf numFmtId="164" fontId="14" fillId="0" borderId="0" xfId="0" applyNumberFormat="1" applyFont="1"/>
    <xf numFmtId="0" fontId="0" fillId="0" borderId="2" xfId="0" applyFont="1" applyFill="1" applyBorder="1"/>
    <xf numFmtId="164" fontId="14" fillId="0" borderId="0" xfId="0" applyNumberFormat="1" applyFont="1" applyBorder="1"/>
    <xf numFmtId="0" fontId="21" fillId="0" borderId="2" xfId="0" applyFont="1" applyFill="1" applyBorder="1"/>
    <xf numFmtId="0" fontId="21" fillId="0" borderId="2" xfId="0" applyFont="1" applyBorder="1"/>
    <xf numFmtId="164" fontId="21" fillId="0" borderId="2" xfId="0" applyNumberFormat="1" applyFont="1" applyBorder="1"/>
    <xf numFmtId="4" fontId="21" fillId="0" borderId="2" xfId="0" applyNumberFormat="1" applyFont="1" applyBorder="1"/>
    <xf numFmtId="0" fontId="23" fillId="0" borderId="0" xfId="0" applyFont="1" applyFill="1" applyBorder="1"/>
    <xf numFmtId="4" fontId="0" fillId="0" borderId="0" xfId="0" applyNumberFormat="1" applyFont="1" applyFill="1"/>
    <xf numFmtId="4" fontId="20" fillId="0" borderId="0" xfId="0" applyNumberFormat="1" applyFont="1" applyFill="1"/>
    <xf numFmtId="0" fontId="0" fillId="0" borderId="0" xfId="0" applyFont="1" applyFill="1"/>
    <xf numFmtId="0" fontId="23" fillId="0" borderId="0" xfId="0" applyFont="1"/>
    <xf numFmtId="164" fontId="23" fillId="0" borderId="0" xfId="0" applyNumberFormat="1" applyFont="1"/>
    <xf numFmtId="4" fontId="23" fillId="0" borderId="0" xfId="0" applyNumberFormat="1" applyFont="1"/>
    <xf numFmtId="0" fontId="23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165" fontId="7" fillId="0" borderId="2" xfId="0" applyNumberFormat="1" applyFont="1" applyBorder="1"/>
    <xf numFmtId="4" fontId="7" fillId="0" borderId="2" xfId="0" applyNumberFormat="1" applyFont="1" applyBorder="1" applyAlignment="1">
      <alignment horizontal="right"/>
    </xf>
    <xf numFmtId="165" fontId="14" fillId="0" borderId="0" xfId="0" applyNumberFormat="1" applyFont="1" applyBorder="1"/>
    <xf numFmtId="4" fontId="14" fillId="0" borderId="0" xfId="0" applyNumberFormat="1" applyFont="1" applyAlignment="1">
      <alignment horizontal="right"/>
    </xf>
    <xf numFmtId="165" fontId="14" fillId="0" borderId="0" xfId="0" applyNumberFormat="1" applyFont="1"/>
    <xf numFmtId="165" fontId="0" fillId="0" borderId="2" xfId="0" applyNumberFormat="1" applyFont="1" applyBorder="1"/>
    <xf numFmtId="4" fontId="0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4" fillId="0" borderId="0" xfId="0" applyFont="1"/>
    <xf numFmtId="0" fontId="0" fillId="0" borderId="0" xfId="0"/>
    <xf numFmtId="0" fontId="14" fillId="0" borderId="0" xfId="0" applyFont="1"/>
    <xf numFmtId="4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/>
    <xf numFmtId="49" fontId="0" fillId="0" borderId="0" xfId="0" applyNumberFormat="1" applyBorder="1"/>
    <xf numFmtId="164" fontId="0" fillId="0" borderId="0" xfId="0" applyNumberFormat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4" fillId="0" borderId="0" xfId="0" applyFont="1" applyBorder="1"/>
    <xf numFmtId="164" fontId="0" fillId="0" borderId="0" xfId="0" applyNumberFormat="1" applyBorder="1"/>
    <xf numFmtId="0" fontId="21" fillId="0" borderId="0" xfId="0" applyFont="1" applyBorder="1"/>
    <xf numFmtId="4" fontId="25" fillId="0" borderId="0" xfId="0" applyNumberFormat="1" applyFont="1" applyBorder="1"/>
    <xf numFmtId="0" fontId="23" fillId="0" borderId="0" xfId="0" applyFont="1" applyBorder="1"/>
    <xf numFmtId="0" fontId="14" fillId="0" borderId="0" xfId="0" applyFont="1" applyFill="1" applyBorder="1"/>
    <xf numFmtId="4" fontId="0" fillId="0" borderId="0" xfId="0" applyNumberFormat="1" applyFont="1"/>
    <xf numFmtId="0" fontId="0" fillId="0" borderId="0" xfId="0" applyFont="1"/>
    <xf numFmtId="0" fontId="15" fillId="0" borderId="0" xfId="0" applyFont="1"/>
    <xf numFmtId="164" fontId="15" fillId="0" borderId="0" xfId="0" applyNumberFormat="1" applyFont="1"/>
    <xf numFmtId="4" fontId="1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view="pageBreakPreview" topLeftCell="A43" zoomScaleNormal="100" zoomScaleSheetLayoutView="100" workbookViewId="0">
      <selection activeCell="I100" sqref="I100"/>
    </sheetView>
  </sheetViews>
  <sheetFormatPr defaultRowHeight="15" x14ac:dyDescent="0.25"/>
  <cols>
    <col min="9" max="9" width="13.28515625" customWidth="1"/>
  </cols>
  <sheetData>
    <row r="1" spans="1:12" x14ac:dyDescent="0.25">
      <c r="A1" s="1"/>
      <c r="G1" s="2"/>
      <c r="I1" s="3"/>
      <c r="J1" s="4"/>
      <c r="K1" s="3"/>
      <c r="L1" s="5"/>
    </row>
    <row r="2" spans="1:12" x14ac:dyDescent="0.25">
      <c r="A2" s="1"/>
      <c r="G2" s="2"/>
      <c r="I2" s="3"/>
      <c r="J2" s="4"/>
      <c r="K2" s="3"/>
      <c r="L2" s="5"/>
    </row>
    <row r="3" spans="1:12" x14ac:dyDescent="0.25">
      <c r="A3" s="1"/>
      <c r="C3" s="11"/>
      <c r="D3" s="11"/>
      <c r="E3" s="11"/>
      <c r="G3" s="2"/>
      <c r="I3" s="3"/>
      <c r="J3" s="4"/>
      <c r="K3" s="3"/>
      <c r="L3" s="5"/>
    </row>
    <row r="4" spans="1:12" x14ac:dyDescent="0.25">
      <c r="A4" s="1"/>
      <c r="G4" s="2"/>
      <c r="I4" s="3"/>
      <c r="J4" s="4"/>
      <c r="K4" s="3"/>
      <c r="L4" s="5"/>
    </row>
    <row r="5" spans="1:12" x14ac:dyDescent="0.25">
      <c r="A5" s="1"/>
      <c r="G5" s="2"/>
      <c r="I5" s="3"/>
      <c r="J5" s="4"/>
      <c r="K5" s="3"/>
      <c r="L5" s="5"/>
    </row>
    <row r="6" spans="1:12" ht="18" x14ac:dyDescent="0.25">
      <c r="A6" s="1"/>
      <c r="C6" s="6"/>
      <c r="D6" s="6"/>
      <c r="E6" s="7" t="s">
        <v>595</v>
      </c>
      <c r="F6" s="7"/>
      <c r="G6" s="8"/>
      <c r="H6" s="9"/>
      <c r="I6" s="10"/>
      <c r="J6" s="4"/>
      <c r="K6" s="3"/>
      <c r="L6" s="5"/>
    </row>
    <row r="7" spans="1:12" x14ac:dyDescent="0.25">
      <c r="A7" s="1"/>
      <c r="B7" s="11"/>
      <c r="C7" s="11"/>
      <c r="D7" s="11"/>
      <c r="G7" s="2"/>
      <c r="I7" s="3"/>
      <c r="J7" s="4"/>
      <c r="K7" s="3"/>
      <c r="L7" s="5"/>
    </row>
    <row r="8" spans="1:12" x14ac:dyDescent="0.25">
      <c r="A8" s="1"/>
      <c r="G8" s="2"/>
      <c r="I8" s="3"/>
      <c r="J8" s="4"/>
      <c r="K8" s="3"/>
      <c r="L8" s="5"/>
    </row>
    <row r="9" spans="1:12" x14ac:dyDescent="0.25">
      <c r="A9" s="1"/>
      <c r="G9" s="2"/>
      <c r="I9" s="3"/>
      <c r="J9" s="4"/>
      <c r="K9" s="3"/>
      <c r="L9" s="5"/>
    </row>
    <row r="10" spans="1:12" x14ac:dyDescent="0.25">
      <c r="A10" s="1"/>
      <c r="G10" s="2"/>
      <c r="I10" s="3"/>
      <c r="J10" s="4"/>
      <c r="K10" s="3"/>
      <c r="L10" s="5"/>
    </row>
    <row r="11" spans="1:12" x14ac:dyDescent="0.25">
      <c r="A11" s="1"/>
      <c r="G11" s="2"/>
      <c r="I11" s="3"/>
      <c r="J11" s="4"/>
      <c r="K11" s="3"/>
      <c r="L11" s="12"/>
    </row>
    <row r="12" spans="1:12" x14ac:dyDescent="0.25">
      <c r="A12" s="1"/>
      <c r="G12" s="2"/>
      <c r="I12" s="3"/>
      <c r="J12" s="4"/>
      <c r="K12" s="3"/>
      <c r="L12" s="12"/>
    </row>
    <row r="13" spans="1:12" x14ac:dyDescent="0.25">
      <c r="A13" s="13" t="s">
        <v>0</v>
      </c>
      <c r="B13" s="11"/>
      <c r="C13" s="11" t="s">
        <v>1</v>
      </c>
      <c r="D13" s="11"/>
      <c r="E13" s="11"/>
      <c r="F13" s="11"/>
      <c r="G13" s="14"/>
      <c r="H13" s="15"/>
      <c r="I13" s="16"/>
      <c r="J13" s="15"/>
      <c r="K13" s="16"/>
      <c r="L13" s="16"/>
    </row>
    <row r="14" spans="1:12" x14ac:dyDescent="0.25">
      <c r="A14" s="1"/>
      <c r="G14" s="17"/>
      <c r="H14" s="18"/>
      <c r="I14" s="19"/>
      <c r="J14" s="20"/>
      <c r="K14" s="19"/>
      <c r="L14" s="21"/>
    </row>
    <row r="15" spans="1:12" x14ac:dyDescent="0.25">
      <c r="A15" s="1"/>
      <c r="B15" s="22"/>
      <c r="C15" s="22"/>
      <c r="D15" s="22"/>
      <c r="E15" s="18"/>
      <c r="F15" s="18"/>
      <c r="G15" s="17"/>
      <c r="H15" s="18"/>
      <c r="I15" s="19"/>
      <c r="J15" s="20"/>
      <c r="K15" s="23"/>
      <c r="L15" s="24"/>
    </row>
    <row r="16" spans="1:12" x14ac:dyDescent="0.25">
      <c r="A16" s="1"/>
      <c r="G16" s="2"/>
      <c r="I16" s="3"/>
      <c r="J16" s="4"/>
      <c r="K16" s="3"/>
      <c r="L16" s="12"/>
    </row>
    <row r="17" spans="1:12" x14ac:dyDescent="0.25">
      <c r="A17" s="1"/>
      <c r="C17" s="11"/>
      <c r="D17" s="11"/>
      <c r="E17" s="11"/>
      <c r="F17" s="25"/>
      <c r="G17" s="11"/>
      <c r="I17" s="3"/>
      <c r="J17" s="4"/>
      <c r="K17" s="3"/>
      <c r="L17" s="12"/>
    </row>
    <row r="18" spans="1:12" x14ac:dyDescent="0.25">
      <c r="A18" s="1"/>
      <c r="G18" s="2"/>
      <c r="I18" s="3"/>
      <c r="J18" s="4"/>
      <c r="K18" s="3"/>
      <c r="L18" s="12"/>
    </row>
    <row r="19" spans="1:12" x14ac:dyDescent="0.25">
      <c r="A19" s="13" t="s">
        <v>2</v>
      </c>
      <c r="B19" s="11"/>
      <c r="C19" s="11" t="s">
        <v>593</v>
      </c>
      <c r="D19" s="11"/>
      <c r="E19" s="11"/>
      <c r="F19" s="11"/>
      <c r="G19" s="25"/>
      <c r="H19" s="11"/>
      <c r="I19" s="26"/>
      <c r="J19" s="11"/>
      <c r="K19" s="26"/>
      <c r="L19" s="26"/>
    </row>
    <row r="20" spans="1:12" x14ac:dyDescent="0.25">
      <c r="A20" s="1"/>
      <c r="G20" s="2"/>
      <c r="I20" s="3"/>
      <c r="J20" s="4"/>
      <c r="K20" s="3"/>
      <c r="L20" s="12"/>
    </row>
    <row r="21" spans="1:12" x14ac:dyDescent="0.25">
      <c r="A21" s="1"/>
      <c r="G21" s="2"/>
      <c r="I21" s="3"/>
      <c r="J21" s="4"/>
      <c r="K21" s="3"/>
      <c r="L21" s="12"/>
    </row>
    <row r="22" spans="1:12" x14ac:dyDescent="0.25">
      <c r="A22" s="1"/>
      <c r="G22" s="2"/>
      <c r="I22" s="3"/>
      <c r="J22" s="4"/>
      <c r="K22" s="3"/>
      <c r="L22" s="12"/>
    </row>
    <row r="23" spans="1:12" x14ac:dyDescent="0.25">
      <c r="A23" s="1"/>
      <c r="G23" s="2"/>
      <c r="I23" s="3"/>
      <c r="J23" s="4"/>
      <c r="K23" s="3"/>
      <c r="L23" s="12"/>
    </row>
    <row r="24" spans="1:12" x14ac:dyDescent="0.25">
      <c r="A24" s="1"/>
      <c r="F24" s="2"/>
      <c r="G24" s="2"/>
      <c r="I24" s="3"/>
      <c r="J24" s="4"/>
      <c r="K24" s="3"/>
      <c r="L24" s="12"/>
    </row>
    <row r="25" spans="1:12" x14ac:dyDescent="0.25">
      <c r="A25" s="13" t="s">
        <v>3</v>
      </c>
      <c r="B25" s="11"/>
      <c r="C25" s="11"/>
      <c r="G25" s="2"/>
      <c r="I25" s="3"/>
      <c r="J25" s="4"/>
      <c r="K25" s="3"/>
      <c r="L25" s="12"/>
    </row>
    <row r="26" spans="1:12" x14ac:dyDescent="0.25">
      <c r="A26" s="13" t="s">
        <v>4</v>
      </c>
      <c r="B26" s="11"/>
      <c r="C26" t="s">
        <v>18</v>
      </c>
      <c r="G26" s="2"/>
      <c r="I26" s="3"/>
      <c r="J26" s="4"/>
      <c r="K26" s="3"/>
      <c r="L26" s="12"/>
    </row>
    <row r="27" spans="1:12" x14ac:dyDescent="0.25">
      <c r="A27" s="1"/>
      <c r="G27" s="2"/>
      <c r="I27" s="3"/>
      <c r="J27" s="4"/>
      <c r="K27" s="3"/>
      <c r="L27" s="12"/>
    </row>
    <row r="28" spans="1:12" x14ac:dyDescent="0.25">
      <c r="A28" s="1"/>
      <c r="G28" s="2"/>
      <c r="I28" s="3"/>
      <c r="J28" s="4"/>
      <c r="K28" s="3"/>
      <c r="L28" s="12"/>
    </row>
    <row r="29" spans="1:12" x14ac:dyDescent="0.25">
      <c r="A29" s="1"/>
      <c r="G29" s="2"/>
      <c r="I29" s="3"/>
      <c r="J29" s="4"/>
      <c r="K29" s="3"/>
      <c r="L29" s="12"/>
    </row>
    <row r="30" spans="1:12" x14ac:dyDescent="0.25">
      <c r="A30" s="1"/>
      <c r="G30" s="2"/>
      <c r="I30" s="3"/>
      <c r="J30" s="4"/>
      <c r="K30" s="3"/>
      <c r="L30" s="12"/>
    </row>
    <row r="31" spans="1:12" x14ac:dyDescent="0.25">
      <c r="A31" s="1"/>
      <c r="F31" s="2"/>
      <c r="I31" s="3"/>
      <c r="J31" s="4"/>
      <c r="K31" s="3"/>
      <c r="L31" s="12"/>
    </row>
    <row r="32" spans="1:12" x14ac:dyDescent="0.25">
      <c r="A32" s="1"/>
      <c r="G32" s="2"/>
      <c r="I32" s="3"/>
      <c r="J32" s="4"/>
      <c r="K32" s="3"/>
      <c r="L32" s="12"/>
    </row>
    <row r="33" spans="1:12" x14ac:dyDescent="0.25">
      <c r="A33" s="13" t="s">
        <v>5</v>
      </c>
      <c r="B33" s="11"/>
      <c r="C33" s="11"/>
      <c r="G33" s="2"/>
      <c r="I33" s="3"/>
      <c r="J33" s="4"/>
      <c r="K33" s="3"/>
      <c r="L33" s="12"/>
    </row>
    <row r="34" spans="1:12" x14ac:dyDescent="0.25">
      <c r="A34" s="13" t="s">
        <v>6</v>
      </c>
      <c r="B34" s="11"/>
      <c r="C34" t="s">
        <v>361</v>
      </c>
      <c r="F34" s="2"/>
      <c r="I34" s="3"/>
      <c r="J34" s="4"/>
      <c r="K34" s="3"/>
      <c r="L34" s="12"/>
    </row>
    <row r="35" spans="1:12" x14ac:dyDescent="0.25">
      <c r="A35" s="1"/>
      <c r="G35" s="2"/>
      <c r="I35" s="3"/>
      <c r="J35" s="4"/>
      <c r="K35" s="3"/>
      <c r="L35" s="12"/>
    </row>
    <row r="36" spans="1:12" x14ac:dyDescent="0.25">
      <c r="A36" s="1"/>
      <c r="G36" s="2"/>
      <c r="I36" s="3"/>
      <c r="J36" s="4"/>
      <c r="K36" s="3"/>
      <c r="L36" s="12"/>
    </row>
    <row r="37" spans="1:12" x14ac:dyDescent="0.25">
      <c r="A37" s="1"/>
      <c r="G37" s="2"/>
      <c r="I37" s="3"/>
      <c r="J37" s="4"/>
      <c r="K37" s="3"/>
      <c r="L37" s="12"/>
    </row>
    <row r="38" spans="1:12" x14ac:dyDescent="0.25">
      <c r="A38" s="1"/>
      <c r="G38" s="2"/>
      <c r="I38" s="3"/>
      <c r="J38" s="4"/>
      <c r="K38" s="3"/>
      <c r="L38" s="12"/>
    </row>
    <row r="39" spans="1:12" x14ac:dyDescent="0.25">
      <c r="A39" s="1"/>
      <c r="G39" s="2"/>
      <c r="I39" s="3"/>
      <c r="J39" s="4"/>
      <c r="K39" s="3"/>
      <c r="L39" s="12"/>
    </row>
    <row r="40" spans="1:12" x14ac:dyDescent="0.25">
      <c r="A40" s="1"/>
      <c r="G40" s="2"/>
      <c r="I40" s="3"/>
      <c r="J40" s="4"/>
      <c r="K40" s="3"/>
      <c r="L40" s="12"/>
    </row>
    <row r="41" spans="1:12" x14ac:dyDescent="0.25">
      <c r="A41" s="13" t="s">
        <v>7</v>
      </c>
      <c r="C41" t="s">
        <v>19</v>
      </c>
      <c r="F41" s="2"/>
      <c r="H41" s="3"/>
      <c r="I41" s="4"/>
      <c r="J41" s="3"/>
      <c r="K41" s="3"/>
      <c r="L41" s="12"/>
    </row>
    <row r="42" spans="1:12" x14ac:dyDescent="0.25">
      <c r="A42" s="1"/>
      <c r="C42" t="s">
        <v>401</v>
      </c>
      <c r="F42" s="2"/>
      <c r="H42" s="3"/>
      <c r="I42" s="4"/>
      <c r="J42" s="3"/>
      <c r="K42" s="3"/>
      <c r="L42" s="12"/>
    </row>
    <row r="43" spans="1:12" x14ac:dyDescent="0.25">
      <c r="A43" s="1"/>
      <c r="C43" t="s">
        <v>402</v>
      </c>
      <c r="F43" s="2"/>
      <c r="H43" s="3"/>
      <c r="I43" s="4"/>
      <c r="J43" s="3"/>
      <c r="K43" s="3"/>
      <c r="L43" s="12"/>
    </row>
    <row r="44" spans="1:12" x14ac:dyDescent="0.25">
      <c r="A44" s="1"/>
      <c r="C44" t="s">
        <v>8</v>
      </c>
      <c r="F44" s="2"/>
      <c r="H44" s="3"/>
      <c r="I44" s="4"/>
      <c r="J44" s="3"/>
      <c r="K44" s="3"/>
      <c r="L44" s="12"/>
    </row>
    <row r="45" spans="1:12" x14ac:dyDescent="0.25">
      <c r="A45" s="1"/>
      <c r="C45" t="s">
        <v>9</v>
      </c>
      <c r="F45" s="2"/>
      <c r="H45" s="3"/>
      <c r="I45" s="4"/>
      <c r="J45" s="3"/>
      <c r="K45" s="3"/>
      <c r="L45" s="12"/>
    </row>
    <row r="46" spans="1:12" x14ac:dyDescent="0.25">
      <c r="A46" s="1"/>
      <c r="C46" t="s">
        <v>10</v>
      </c>
      <c r="F46" s="2"/>
      <c r="H46" s="3"/>
      <c r="I46" s="4"/>
      <c r="J46" s="3"/>
      <c r="K46" s="3"/>
      <c r="L46" s="12"/>
    </row>
    <row r="47" spans="1:12" x14ac:dyDescent="0.25">
      <c r="A47" s="1"/>
      <c r="C47" t="s">
        <v>11</v>
      </c>
      <c r="F47" s="2"/>
      <c r="H47" s="3"/>
      <c r="I47" s="4"/>
      <c r="J47" s="3"/>
      <c r="K47" s="3"/>
      <c r="L47" s="12"/>
    </row>
    <row r="48" spans="1:12" x14ac:dyDescent="0.25">
      <c r="A48" s="1"/>
      <c r="G48" s="2"/>
      <c r="I48" s="3"/>
      <c r="J48" s="4"/>
      <c r="K48" s="3"/>
      <c r="L48" s="12"/>
    </row>
    <row r="49" spans="1:12" x14ac:dyDescent="0.25">
      <c r="A49" s="1"/>
      <c r="G49" s="2"/>
      <c r="I49" s="3"/>
      <c r="J49" s="4"/>
      <c r="K49" s="3"/>
      <c r="L49" s="12"/>
    </row>
    <row r="50" spans="1:12" x14ac:dyDescent="0.25">
      <c r="A50" s="1"/>
      <c r="G50" s="2"/>
      <c r="I50" s="3"/>
      <c r="J50" s="4"/>
      <c r="K50" s="3"/>
      <c r="L50" s="12"/>
    </row>
    <row r="51" spans="1:12" x14ac:dyDescent="0.25">
      <c r="A51" s="148" t="s">
        <v>596</v>
      </c>
      <c r="B51" s="148"/>
      <c r="C51" s="148"/>
      <c r="D51" s="147"/>
      <c r="E51" s="147"/>
      <c r="F51" s="147"/>
      <c r="G51" s="147"/>
      <c r="H51" s="147"/>
      <c r="I51" s="147"/>
      <c r="J51" s="4"/>
      <c r="K51" s="3"/>
      <c r="L51" s="12"/>
    </row>
    <row r="52" spans="1:12" x14ac:dyDescent="0.25">
      <c r="A52" s="148"/>
      <c r="B52" s="148"/>
      <c r="C52" s="148"/>
      <c r="D52" s="147"/>
      <c r="E52" s="147"/>
      <c r="F52" s="147"/>
      <c r="G52" s="147"/>
      <c r="H52" s="147"/>
      <c r="I52" s="147"/>
      <c r="J52" s="4"/>
      <c r="K52" s="3"/>
      <c r="L52" s="12"/>
    </row>
    <row r="53" spans="1:12" x14ac:dyDescent="0.25">
      <c r="A53" s="157" t="s">
        <v>597</v>
      </c>
      <c r="B53" s="150"/>
      <c r="C53" s="149"/>
      <c r="D53" s="149"/>
      <c r="E53" s="150"/>
      <c r="F53" s="153"/>
      <c r="G53" s="149"/>
      <c r="H53" s="150"/>
      <c r="I53" s="150"/>
      <c r="J53" s="4"/>
      <c r="K53" s="3"/>
      <c r="L53" s="12"/>
    </row>
    <row r="54" spans="1:12" x14ac:dyDescent="0.25">
      <c r="A54" s="157"/>
      <c r="B54" s="150"/>
      <c r="C54" s="149"/>
      <c r="D54" s="149"/>
      <c r="E54" s="150"/>
      <c r="F54" s="153"/>
      <c r="G54" s="149"/>
      <c r="H54" s="150"/>
      <c r="I54" s="150"/>
    </row>
    <row r="55" spans="1:12" x14ac:dyDescent="0.25">
      <c r="A55" s="150" t="s">
        <v>630</v>
      </c>
      <c r="B55" s="150"/>
      <c r="C55" s="150"/>
      <c r="D55" s="150"/>
      <c r="E55" s="150"/>
      <c r="F55" s="153"/>
      <c r="G55" s="149"/>
      <c r="H55" s="150"/>
      <c r="I55" s="150"/>
    </row>
    <row r="56" spans="1:12" x14ac:dyDescent="0.25">
      <c r="A56" s="150" t="s">
        <v>598</v>
      </c>
      <c r="B56" s="150"/>
      <c r="C56" s="150"/>
      <c r="D56" s="150"/>
      <c r="E56" s="150"/>
      <c r="F56" s="158"/>
      <c r="G56" s="149"/>
      <c r="H56" s="150"/>
      <c r="I56" s="150"/>
    </row>
    <row r="57" spans="1:12" x14ac:dyDescent="0.25">
      <c r="A57" s="150" t="s">
        <v>631</v>
      </c>
      <c r="B57" s="150"/>
      <c r="C57" s="150"/>
      <c r="D57" s="150"/>
      <c r="E57" s="150"/>
      <c r="F57" s="158"/>
      <c r="G57" s="149"/>
      <c r="H57" s="150"/>
      <c r="I57" s="150"/>
    </row>
    <row r="58" spans="1:12" x14ac:dyDescent="0.25">
      <c r="A58" s="152" t="s">
        <v>632</v>
      </c>
      <c r="B58" s="150"/>
      <c r="C58" s="149"/>
      <c r="D58" s="149"/>
      <c r="E58" s="150"/>
      <c r="F58" s="153"/>
      <c r="G58" s="149"/>
      <c r="H58" s="150"/>
      <c r="I58" s="150"/>
    </row>
    <row r="59" spans="1:12" x14ac:dyDescent="0.25">
      <c r="A59" s="155"/>
      <c r="B59" s="156"/>
      <c r="C59" s="150"/>
      <c r="D59" s="149"/>
      <c r="E59" s="149"/>
      <c r="F59" s="150"/>
      <c r="G59" s="153"/>
      <c r="H59" s="149"/>
      <c r="I59" s="150"/>
      <c r="J59" s="150"/>
      <c r="K59" s="150"/>
      <c r="L59" s="150"/>
    </row>
    <row r="60" spans="1:12" x14ac:dyDescent="0.25">
      <c r="A60" s="155"/>
      <c r="B60" s="157"/>
      <c r="C60" s="150"/>
      <c r="D60" s="149"/>
      <c r="E60" s="149"/>
      <c r="F60" s="150"/>
      <c r="G60" s="153"/>
      <c r="H60" s="149"/>
      <c r="I60" s="150"/>
      <c r="J60" s="150"/>
      <c r="K60" s="150"/>
      <c r="L60" s="150"/>
    </row>
    <row r="61" spans="1:12" x14ac:dyDescent="0.25">
      <c r="A61" s="161" t="s">
        <v>599</v>
      </c>
      <c r="B61" s="150"/>
      <c r="C61" s="149"/>
      <c r="D61" s="149"/>
      <c r="E61" s="150"/>
      <c r="F61" s="153"/>
      <c r="G61" s="149"/>
      <c r="H61" s="150"/>
      <c r="I61" s="150"/>
      <c r="J61" s="150"/>
      <c r="K61" s="150"/>
      <c r="L61" s="150"/>
    </row>
    <row r="62" spans="1:12" x14ac:dyDescent="0.25">
      <c r="A62" s="150"/>
      <c r="B62" s="150"/>
      <c r="C62" s="149"/>
      <c r="D62" s="149"/>
      <c r="E62" s="150"/>
      <c r="F62" s="153"/>
      <c r="G62" s="149"/>
      <c r="H62" s="150"/>
      <c r="I62" s="150"/>
      <c r="J62" s="150"/>
      <c r="K62" s="150"/>
      <c r="L62" s="150"/>
    </row>
    <row r="63" spans="1:12" x14ac:dyDescent="0.25">
      <c r="A63" s="152" t="s">
        <v>600</v>
      </c>
      <c r="B63" s="150"/>
      <c r="C63" s="149"/>
      <c r="D63" s="149"/>
      <c r="E63" s="150"/>
      <c r="F63" s="153"/>
      <c r="G63" s="149"/>
      <c r="H63" s="150"/>
      <c r="I63" s="150"/>
      <c r="J63" s="150"/>
      <c r="K63" s="150"/>
      <c r="L63" s="150"/>
    </row>
    <row r="64" spans="1:12" x14ac:dyDescent="0.25">
      <c r="A64" s="159" t="s">
        <v>601</v>
      </c>
      <c r="B64" s="159"/>
      <c r="C64" s="160"/>
      <c r="D64" s="160"/>
      <c r="E64" s="150"/>
      <c r="F64" s="153"/>
      <c r="G64" s="160"/>
      <c r="H64" s="150"/>
      <c r="I64" s="150"/>
      <c r="J64" s="150"/>
      <c r="K64" s="150"/>
      <c r="L64" s="150"/>
    </row>
    <row r="65" spans="1:12" x14ac:dyDescent="0.25">
      <c r="A65" s="159" t="s">
        <v>602</v>
      </c>
      <c r="B65" s="159"/>
      <c r="C65" s="160"/>
      <c r="D65" s="160"/>
      <c r="E65" s="150"/>
      <c r="F65" s="153"/>
      <c r="G65" s="160"/>
      <c r="H65" s="150"/>
      <c r="I65" s="150"/>
      <c r="J65" s="150"/>
      <c r="K65" s="150"/>
      <c r="L65" s="150"/>
    </row>
    <row r="66" spans="1:12" x14ac:dyDescent="0.25">
      <c r="A66" s="152" t="s">
        <v>603</v>
      </c>
      <c r="B66" s="150"/>
      <c r="C66" s="149"/>
      <c r="D66" s="149"/>
      <c r="E66" s="150"/>
      <c r="F66" s="153"/>
      <c r="G66" s="149"/>
      <c r="H66" s="150"/>
      <c r="I66" s="150"/>
      <c r="J66" s="150"/>
      <c r="K66" s="150"/>
      <c r="L66" s="150"/>
    </row>
    <row r="67" spans="1:12" x14ac:dyDescent="0.25">
      <c r="A67" s="152" t="s">
        <v>604</v>
      </c>
      <c r="B67" s="150"/>
      <c r="C67" s="149"/>
      <c r="D67" s="149"/>
      <c r="E67" s="150"/>
      <c r="F67" s="153"/>
      <c r="G67" s="149"/>
      <c r="H67" s="150"/>
      <c r="I67" s="150"/>
      <c r="J67" s="150"/>
      <c r="K67" s="150"/>
      <c r="L67" s="150"/>
    </row>
    <row r="68" spans="1:12" x14ac:dyDescent="0.25">
      <c r="A68" s="155"/>
      <c r="B68" s="150"/>
      <c r="C68" s="150"/>
      <c r="D68" s="149"/>
      <c r="E68" s="149"/>
      <c r="F68" s="150"/>
      <c r="G68" s="153"/>
      <c r="H68" s="149"/>
      <c r="I68" s="150"/>
      <c r="J68" s="150"/>
      <c r="K68" s="150"/>
      <c r="L68" s="150"/>
    </row>
    <row r="69" spans="1:12" x14ac:dyDescent="0.25">
      <c r="A69" s="155"/>
      <c r="B69" s="161"/>
      <c r="C69" s="150"/>
      <c r="D69" s="149"/>
      <c r="E69" s="149"/>
      <c r="F69" s="150"/>
      <c r="G69" s="153"/>
      <c r="H69" s="149"/>
      <c r="I69" s="150"/>
      <c r="J69" s="150"/>
      <c r="K69" s="150"/>
      <c r="L69" s="150"/>
    </row>
    <row r="70" spans="1:12" x14ac:dyDescent="0.25">
      <c r="A70" s="162" t="s">
        <v>605</v>
      </c>
      <c r="B70" s="150"/>
      <c r="C70" s="149"/>
      <c r="D70" s="149"/>
      <c r="E70" s="150"/>
      <c r="F70" s="153"/>
      <c r="G70" s="149"/>
      <c r="H70" s="150"/>
      <c r="I70" s="150"/>
      <c r="J70" s="150"/>
      <c r="K70" s="150"/>
      <c r="L70" s="150"/>
    </row>
    <row r="71" spans="1:12" x14ac:dyDescent="0.25">
      <c r="A71" s="150"/>
      <c r="B71" s="150"/>
      <c r="C71" s="149"/>
      <c r="D71" s="149"/>
      <c r="E71" s="150"/>
      <c r="F71" s="153"/>
      <c r="G71" s="149"/>
      <c r="H71" s="150"/>
      <c r="I71" s="150"/>
      <c r="J71" s="150"/>
      <c r="K71" s="150"/>
      <c r="L71" s="150"/>
    </row>
    <row r="72" spans="1:12" x14ac:dyDescent="0.25">
      <c r="A72" s="152" t="s">
        <v>606</v>
      </c>
      <c r="B72" s="150"/>
      <c r="C72" s="149"/>
      <c r="D72" s="149"/>
      <c r="E72" s="150"/>
      <c r="F72" s="153"/>
      <c r="G72" s="149"/>
      <c r="H72" s="150"/>
      <c r="I72" s="150"/>
      <c r="J72" s="150"/>
      <c r="K72" s="150"/>
      <c r="L72" s="150"/>
    </row>
    <row r="73" spans="1:12" x14ac:dyDescent="0.25">
      <c r="A73" s="150" t="s">
        <v>607</v>
      </c>
      <c r="B73" s="150"/>
      <c r="C73" s="149"/>
      <c r="D73" s="149"/>
      <c r="E73" s="150"/>
      <c r="F73" s="153"/>
      <c r="G73" s="149"/>
      <c r="H73" s="150"/>
      <c r="I73" s="150"/>
      <c r="J73" s="150"/>
      <c r="K73" s="150"/>
      <c r="L73" s="150"/>
    </row>
    <row r="74" spans="1:12" x14ac:dyDescent="0.25">
      <c r="A74" s="150" t="s">
        <v>633</v>
      </c>
      <c r="B74" s="150"/>
      <c r="C74" s="149"/>
      <c r="D74" s="149"/>
      <c r="E74" s="150"/>
      <c r="F74" s="153"/>
      <c r="G74" s="149"/>
      <c r="H74" s="150"/>
      <c r="I74" s="150"/>
      <c r="J74" s="150"/>
      <c r="K74" s="150"/>
      <c r="L74" s="150"/>
    </row>
    <row r="75" spans="1:12" x14ac:dyDescent="0.25">
      <c r="A75" s="159" t="s">
        <v>634</v>
      </c>
      <c r="B75" s="159"/>
      <c r="C75" s="149"/>
      <c r="D75" s="149"/>
      <c r="E75" s="150"/>
      <c r="F75" s="153"/>
      <c r="G75" s="149"/>
      <c r="H75" s="150"/>
      <c r="I75" s="149"/>
      <c r="J75" s="150"/>
      <c r="K75" s="150"/>
      <c r="L75" s="150"/>
    </row>
    <row r="76" spans="1:12" x14ac:dyDescent="0.25">
      <c r="A76" s="155"/>
      <c r="B76" s="162"/>
      <c r="C76" s="150"/>
      <c r="D76" s="149"/>
      <c r="E76" s="149"/>
      <c r="F76" s="150"/>
      <c r="G76" s="153"/>
      <c r="H76" s="149"/>
      <c r="I76" s="150"/>
      <c r="J76" s="150"/>
      <c r="K76" s="150"/>
      <c r="L76" s="150"/>
    </row>
    <row r="77" spans="1:12" x14ac:dyDescent="0.25">
      <c r="A77" s="155"/>
      <c r="B77" s="150"/>
      <c r="C77" s="150"/>
      <c r="D77" s="149"/>
      <c r="E77" s="149"/>
      <c r="F77" s="150"/>
      <c r="G77" s="153"/>
      <c r="H77" s="149"/>
      <c r="I77" s="150"/>
      <c r="J77" s="150"/>
      <c r="K77" s="150"/>
      <c r="L77" s="150"/>
    </row>
    <row r="78" spans="1:12" x14ac:dyDescent="0.25">
      <c r="A78" s="157" t="s">
        <v>608</v>
      </c>
      <c r="B78" s="150"/>
      <c r="C78" s="149"/>
      <c r="D78" s="149"/>
      <c r="E78" s="150"/>
      <c r="F78" s="153"/>
      <c r="G78" s="149"/>
      <c r="H78" s="150"/>
      <c r="I78" s="150"/>
      <c r="J78" s="150"/>
      <c r="K78" s="150"/>
      <c r="L78" s="150"/>
    </row>
    <row r="79" spans="1:12" x14ac:dyDescent="0.25">
      <c r="A79" s="150"/>
      <c r="B79" s="150"/>
      <c r="C79" s="149"/>
      <c r="D79" s="149"/>
      <c r="E79" s="150"/>
      <c r="F79" s="153"/>
      <c r="G79" s="149"/>
      <c r="H79" s="150"/>
      <c r="I79" s="150"/>
      <c r="J79" s="150"/>
      <c r="K79" s="150"/>
      <c r="L79" s="150"/>
    </row>
    <row r="80" spans="1:12" x14ac:dyDescent="0.25">
      <c r="A80" s="157" t="s">
        <v>609</v>
      </c>
      <c r="B80" s="150"/>
      <c r="C80" s="149"/>
      <c r="D80" s="149"/>
      <c r="E80" s="150"/>
      <c r="F80" s="153"/>
      <c r="G80" s="149"/>
      <c r="H80" s="150"/>
      <c r="I80" s="150"/>
      <c r="J80" s="150"/>
      <c r="K80" s="150"/>
      <c r="L80" s="150"/>
    </row>
    <row r="81" spans="1:12" x14ac:dyDescent="0.25">
      <c r="A81" s="150"/>
      <c r="B81" s="150"/>
      <c r="C81" s="150"/>
      <c r="D81" s="150"/>
      <c r="E81" s="150"/>
      <c r="F81" s="153"/>
      <c r="G81" s="149"/>
      <c r="H81" s="150"/>
      <c r="I81" s="150"/>
      <c r="J81" s="150"/>
      <c r="K81" s="150"/>
      <c r="L81" s="150"/>
    </row>
    <row r="82" spans="1:12" x14ac:dyDescent="0.25">
      <c r="A82" s="150" t="s">
        <v>610</v>
      </c>
      <c r="B82" s="150"/>
      <c r="C82" s="149"/>
      <c r="D82" s="149"/>
      <c r="E82" s="150"/>
      <c r="F82" s="153"/>
      <c r="G82" s="149"/>
      <c r="H82" s="150"/>
      <c r="I82" s="150"/>
      <c r="J82" s="150"/>
      <c r="K82" s="150"/>
      <c r="L82" s="150"/>
    </row>
    <row r="83" spans="1:12" x14ac:dyDescent="0.25">
      <c r="A83" s="150" t="s">
        <v>611</v>
      </c>
      <c r="B83" s="150"/>
      <c r="C83" s="149"/>
      <c r="D83" s="149"/>
      <c r="E83" s="150"/>
      <c r="F83" s="153"/>
      <c r="G83" s="149"/>
      <c r="H83" s="150"/>
      <c r="I83" s="150"/>
      <c r="J83" s="150"/>
      <c r="K83" s="150"/>
      <c r="L83" s="150"/>
    </row>
    <row r="84" spans="1:12" x14ac:dyDescent="0.25">
      <c r="A84" s="150"/>
      <c r="B84" s="150"/>
      <c r="C84" s="149"/>
      <c r="D84" s="149"/>
      <c r="E84" s="150"/>
      <c r="F84" s="153"/>
      <c r="G84" s="149"/>
      <c r="H84" s="150"/>
      <c r="I84" s="150"/>
      <c r="J84" s="150"/>
      <c r="K84" s="150"/>
      <c r="L84" s="150"/>
    </row>
    <row r="85" spans="1:12" x14ac:dyDescent="0.25">
      <c r="A85" s="155"/>
      <c r="B85" s="157"/>
      <c r="C85" s="150"/>
      <c r="D85" s="149"/>
      <c r="E85" s="149"/>
      <c r="F85" s="150"/>
      <c r="G85" s="153"/>
      <c r="H85" s="149"/>
      <c r="I85" s="150"/>
      <c r="J85" s="150"/>
      <c r="K85" s="150"/>
      <c r="L85" s="150"/>
    </row>
    <row r="86" spans="1:12" x14ac:dyDescent="0.25">
      <c r="A86" s="151" t="s">
        <v>13</v>
      </c>
      <c r="B86" s="147" t="s">
        <v>23</v>
      </c>
      <c r="C86" s="147"/>
      <c r="D86" s="147"/>
      <c r="E86" s="147"/>
      <c r="F86" s="147"/>
      <c r="G86" s="154"/>
      <c r="H86" s="147"/>
      <c r="I86" s="163"/>
      <c r="J86" s="164"/>
      <c r="K86" s="150"/>
      <c r="L86" s="150"/>
    </row>
    <row r="87" spans="1:12" x14ac:dyDescent="0.25">
      <c r="A87" s="147"/>
      <c r="B87" s="147" t="s">
        <v>404</v>
      </c>
      <c r="C87" s="147"/>
      <c r="D87" s="147"/>
      <c r="E87" s="147"/>
      <c r="F87" s="147"/>
      <c r="G87" s="154"/>
      <c r="H87" s="147"/>
      <c r="I87" s="163"/>
      <c r="J87" s="164"/>
      <c r="K87" s="150"/>
      <c r="L87" s="150"/>
    </row>
    <row r="88" spans="1:12" x14ac:dyDescent="0.25">
      <c r="A88" s="147"/>
      <c r="B88" s="165" t="s">
        <v>612</v>
      </c>
      <c r="C88" s="165"/>
      <c r="D88" s="165"/>
      <c r="E88" s="165"/>
      <c r="F88" s="165"/>
      <c r="G88" s="166"/>
      <c r="H88" s="147"/>
      <c r="I88" s="163"/>
      <c r="J88" s="164"/>
      <c r="K88" s="150"/>
      <c r="L88" s="150"/>
    </row>
    <row r="89" spans="1:12" x14ac:dyDescent="0.25">
      <c r="A89" s="147"/>
      <c r="B89" s="165" t="s">
        <v>613</v>
      </c>
      <c r="C89" s="165"/>
      <c r="D89" s="165"/>
      <c r="E89" s="165"/>
      <c r="F89" s="165"/>
      <c r="G89" s="166"/>
      <c r="H89" s="147"/>
      <c r="I89" s="163"/>
      <c r="J89" s="164"/>
      <c r="K89" s="150"/>
      <c r="L89" s="150"/>
    </row>
    <row r="90" spans="1:12" x14ac:dyDescent="0.25">
      <c r="A90" s="147"/>
      <c r="B90" s="147"/>
      <c r="C90" s="147"/>
      <c r="D90" s="147"/>
      <c r="E90" s="147"/>
      <c r="F90" s="147"/>
      <c r="G90" s="154"/>
      <c r="H90" s="147"/>
      <c r="I90" s="163"/>
      <c r="J90" s="164"/>
      <c r="K90" s="150"/>
      <c r="L90" s="150"/>
    </row>
    <row r="91" spans="1:12" x14ac:dyDescent="0.25">
      <c r="A91" s="151" t="s">
        <v>14</v>
      </c>
      <c r="B91" s="147" t="s">
        <v>20</v>
      </c>
      <c r="C91" s="147"/>
      <c r="D91" s="147"/>
      <c r="E91" s="147"/>
      <c r="F91" s="147"/>
      <c r="G91" s="154"/>
      <c r="H91" s="147"/>
      <c r="I91" s="163"/>
      <c r="J91" s="164"/>
      <c r="K91" s="150"/>
      <c r="L91" s="150"/>
    </row>
    <row r="92" spans="1:12" x14ac:dyDescent="0.25">
      <c r="A92" s="147"/>
      <c r="B92" s="147" t="s">
        <v>260</v>
      </c>
      <c r="C92" s="147"/>
      <c r="D92" s="147"/>
      <c r="E92" s="147"/>
      <c r="F92" s="147"/>
      <c r="G92" s="154"/>
      <c r="H92" s="147"/>
      <c r="I92" s="163"/>
      <c r="J92" s="164"/>
      <c r="K92" s="150"/>
      <c r="L92" s="150"/>
    </row>
    <row r="93" spans="1:12" x14ac:dyDescent="0.25">
      <c r="A93" s="147"/>
      <c r="B93" s="147" t="s">
        <v>405</v>
      </c>
      <c r="C93" s="147"/>
      <c r="D93" s="147"/>
      <c r="E93" s="147"/>
      <c r="F93" s="147"/>
      <c r="G93" s="154"/>
      <c r="H93" s="147"/>
      <c r="I93" s="163"/>
      <c r="J93" s="164"/>
      <c r="K93" s="150"/>
      <c r="L93" s="150"/>
    </row>
    <row r="94" spans="1:12" x14ac:dyDescent="0.25">
      <c r="A94" s="147"/>
      <c r="B94" s="165" t="s">
        <v>614</v>
      </c>
      <c r="C94" s="147"/>
      <c r="D94" s="147"/>
      <c r="E94" s="147"/>
      <c r="F94" s="147"/>
      <c r="G94" s="154"/>
      <c r="H94" s="147"/>
      <c r="I94" s="163"/>
      <c r="J94" s="164"/>
      <c r="K94" s="150"/>
      <c r="L94" s="150"/>
    </row>
    <row r="95" spans="1:12" x14ac:dyDescent="0.25">
      <c r="A95" s="147"/>
      <c r="B95" s="165" t="s">
        <v>615</v>
      </c>
      <c r="C95" s="147"/>
      <c r="D95" s="147"/>
      <c r="E95" s="147"/>
      <c r="F95" s="147"/>
      <c r="G95" s="154"/>
      <c r="H95" s="147"/>
      <c r="I95" s="163"/>
      <c r="J95" s="164"/>
      <c r="K95" s="150"/>
      <c r="L95" s="150"/>
    </row>
    <row r="96" spans="1:12" x14ac:dyDescent="0.25">
      <c r="A96" s="147"/>
      <c r="B96" s="165" t="s">
        <v>616</v>
      </c>
      <c r="C96" s="147"/>
      <c r="D96" s="147"/>
      <c r="E96" s="147"/>
      <c r="F96" s="147"/>
      <c r="G96" s="154"/>
      <c r="H96" s="147"/>
      <c r="I96" s="163"/>
      <c r="J96" s="164"/>
      <c r="K96" s="150"/>
      <c r="L96" s="150"/>
    </row>
    <row r="97" spans="1:12" x14ac:dyDescent="0.25">
      <c r="A97" s="147"/>
      <c r="B97" s="165" t="s">
        <v>617</v>
      </c>
      <c r="C97" s="147"/>
      <c r="D97" s="147"/>
      <c r="E97" s="147"/>
      <c r="F97" s="147"/>
      <c r="G97" s="154"/>
      <c r="H97" s="147"/>
      <c r="I97" s="163"/>
      <c r="J97" s="164"/>
      <c r="K97" s="150"/>
      <c r="L97" s="150"/>
    </row>
    <row r="98" spans="1:12" x14ac:dyDescent="0.25">
      <c r="A98" s="147"/>
      <c r="B98" s="165" t="s">
        <v>618</v>
      </c>
      <c r="C98" s="147"/>
      <c r="D98" s="147"/>
      <c r="E98" s="147"/>
      <c r="F98" s="147"/>
      <c r="G98" s="154"/>
      <c r="H98" s="147"/>
      <c r="I98" s="163"/>
      <c r="J98" s="164"/>
      <c r="K98" s="150"/>
      <c r="L98" s="150"/>
    </row>
    <row r="99" spans="1:12" x14ac:dyDescent="0.25">
      <c r="A99" s="147"/>
      <c r="B99" s="165" t="s">
        <v>619</v>
      </c>
      <c r="C99" s="147"/>
      <c r="D99" s="147"/>
      <c r="E99" s="147"/>
      <c r="F99" s="147"/>
      <c r="G99" s="154"/>
      <c r="H99" s="147"/>
      <c r="I99" s="163"/>
      <c r="J99" s="164"/>
      <c r="K99" s="150"/>
      <c r="L99" s="150"/>
    </row>
    <row r="100" spans="1:12" x14ac:dyDescent="0.25">
      <c r="A100" s="147"/>
      <c r="B100" s="165" t="s">
        <v>620</v>
      </c>
      <c r="C100" s="147"/>
      <c r="D100" s="147"/>
      <c r="E100" s="147"/>
      <c r="F100" s="147"/>
      <c r="G100" s="154"/>
      <c r="H100" s="147"/>
      <c r="I100" s="163"/>
      <c r="J100" s="164"/>
      <c r="K100" s="150"/>
      <c r="L100" s="150"/>
    </row>
    <row r="101" spans="1:12" x14ac:dyDescent="0.25">
      <c r="A101" s="151" t="s">
        <v>15</v>
      </c>
      <c r="B101" s="147" t="s">
        <v>259</v>
      </c>
      <c r="C101" s="147"/>
      <c r="D101" s="147"/>
      <c r="E101" s="147"/>
      <c r="F101" s="147"/>
      <c r="G101" s="154"/>
      <c r="H101" s="147"/>
      <c r="I101" s="163"/>
      <c r="J101" s="164"/>
      <c r="K101" s="150"/>
      <c r="L101" s="150"/>
    </row>
    <row r="102" spans="1:12" x14ac:dyDescent="0.25">
      <c r="A102" s="147"/>
      <c r="B102" s="147" t="s">
        <v>406</v>
      </c>
      <c r="C102" s="147"/>
      <c r="D102" s="147"/>
      <c r="E102" s="147"/>
      <c r="F102" s="147"/>
      <c r="G102" s="154"/>
      <c r="H102" s="147"/>
      <c r="I102" s="163"/>
      <c r="J102" s="164"/>
      <c r="K102" s="150"/>
      <c r="L102" s="150"/>
    </row>
    <row r="103" spans="1:12" x14ac:dyDescent="0.25">
      <c r="A103" s="147"/>
      <c r="B103" s="165" t="s">
        <v>621</v>
      </c>
      <c r="C103" s="165"/>
      <c r="D103" s="165"/>
      <c r="E103" s="165"/>
      <c r="F103" s="165"/>
      <c r="G103" s="166"/>
      <c r="H103" s="165"/>
      <c r="I103" s="167"/>
      <c r="J103" s="164"/>
      <c r="K103" s="150"/>
      <c r="L103" s="150"/>
    </row>
    <row r="104" spans="1:12" x14ac:dyDescent="0.25">
      <c r="A104" s="147"/>
      <c r="B104" s="165" t="s">
        <v>622</v>
      </c>
      <c r="C104" s="165"/>
      <c r="D104" s="165"/>
      <c r="E104" s="165"/>
      <c r="F104" s="165"/>
      <c r="G104" s="166"/>
      <c r="H104" s="165"/>
      <c r="I104" s="167"/>
      <c r="J104" s="164"/>
      <c r="K104" s="150"/>
      <c r="L104" s="150"/>
    </row>
    <row r="105" spans="1:12" x14ac:dyDescent="0.25">
      <c r="A105" s="147"/>
      <c r="B105" s="165" t="s">
        <v>623</v>
      </c>
      <c r="C105" s="165"/>
      <c r="D105" s="165"/>
      <c r="E105" s="165"/>
      <c r="F105" s="165"/>
      <c r="G105" s="166"/>
      <c r="H105" s="165"/>
      <c r="I105" s="167"/>
      <c r="J105" s="164"/>
      <c r="K105" s="150"/>
      <c r="L105" s="150"/>
    </row>
    <row r="106" spans="1:12" x14ac:dyDescent="0.25">
      <c r="A106" s="147"/>
      <c r="B106" s="165" t="s">
        <v>624</v>
      </c>
      <c r="C106" s="165"/>
      <c r="D106" s="165"/>
      <c r="E106" s="165"/>
      <c r="F106" s="165"/>
      <c r="G106" s="166"/>
      <c r="H106" s="165"/>
      <c r="I106" s="167"/>
      <c r="J106" s="164"/>
      <c r="K106" s="150"/>
      <c r="L106" s="150"/>
    </row>
    <row r="107" spans="1:12" x14ac:dyDescent="0.25">
      <c r="A107" s="147"/>
      <c r="B107" s="147"/>
      <c r="C107" s="147"/>
      <c r="D107" s="147"/>
      <c r="E107" s="147"/>
      <c r="F107" s="147"/>
      <c r="G107" s="154"/>
      <c r="H107" s="147"/>
      <c r="I107" s="163"/>
      <c r="J107" s="164"/>
      <c r="K107" s="150"/>
      <c r="L107" s="150"/>
    </row>
    <row r="108" spans="1:12" x14ac:dyDescent="0.25">
      <c r="A108" s="147"/>
      <c r="B108" s="147"/>
      <c r="C108" s="147"/>
      <c r="D108" s="147"/>
      <c r="E108" s="147"/>
      <c r="F108" s="147"/>
      <c r="G108" s="154"/>
      <c r="H108" s="147"/>
      <c r="I108" s="163"/>
      <c r="J108" s="164"/>
      <c r="K108" s="150"/>
      <c r="L108" s="150"/>
    </row>
    <row r="109" spans="1:12" x14ac:dyDescent="0.25">
      <c r="A109" s="151" t="s">
        <v>24</v>
      </c>
      <c r="B109" s="147" t="s">
        <v>21</v>
      </c>
      <c r="C109" s="147"/>
      <c r="D109" s="147"/>
      <c r="E109" s="147"/>
      <c r="F109" s="147"/>
      <c r="G109" s="154"/>
      <c r="H109" s="147"/>
      <c r="I109" s="163"/>
      <c r="J109" s="164"/>
      <c r="K109" s="150"/>
      <c r="L109" s="150"/>
    </row>
    <row r="110" spans="1:12" x14ac:dyDescent="0.25">
      <c r="A110" s="147"/>
      <c r="B110" s="147" t="s">
        <v>22</v>
      </c>
      <c r="C110" s="147"/>
      <c r="D110" s="147"/>
      <c r="E110" s="147"/>
      <c r="F110" s="147"/>
      <c r="G110" s="154"/>
      <c r="H110" s="147"/>
      <c r="I110" s="163"/>
      <c r="J110" s="164"/>
      <c r="K110" s="150"/>
      <c r="L110" s="150"/>
    </row>
    <row r="111" spans="1:12" x14ac:dyDescent="0.25">
      <c r="A111" s="147"/>
      <c r="B111" s="165" t="s">
        <v>625</v>
      </c>
      <c r="C111" s="165"/>
      <c r="D111" s="165"/>
      <c r="E111" s="147"/>
      <c r="F111" s="147"/>
      <c r="G111" s="154"/>
      <c r="H111" s="147"/>
      <c r="I111" s="163"/>
      <c r="J111" s="164"/>
      <c r="K111" s="150"/>
      <c r="L111" s="150"/>
    </row>
    <row r="112" spans="1:12" x14ac:dyDescent="0.25">
      <c r="A112" s="147"/>
      <c r="B112" s="165" t="s">
        <v>626</v>
      </c>
      <c r="C112" s="165"/>
      <c r="D112" s="165"/>
      <c r="E112" s="147"/>
      <c r="F112" s="147"/>
      <c r="G112" s="154"/>
      <c r="H112" s="147"/>
      <c r="I112" s="163"/>
      <c r="J112" s="164"/>
      <c r="K112" s="150"/>
      <c r="L112" s="150"/>
    </row>
    <row r="113" spans="1:12" x14ac:dyDescent="0.25">
      <c r="A113" s="147"/>
      <c r="B113" s="147"/>
      <c r="C113" s="147"/>
      <c r="D113" s="147"/>
      <c r="E113" s="147"/>
      <c r="F113" s="147"/>
      <c r="G113" s="154"/>
      <c r="H113" s="147"/>
      <c r="I113" s="163"/>
      <c r="J113" s="164"/>
      <c r="K113" s="150"/>
      <c r="L113" s="150"/>
    </row>
    <row r="114" spans="1:12" x14ac:dyDescent="0.25">
      <c r="A114" s="147"/>
      <c r="B114" s="147"/>
      <c r="C114" s="147"/>
      <c r="D114" s="147"/>
      <c r="E114" s="147"/>
      <c r="F114" s="147"/>
      <c r="G114" s="154"/>
      <c r="H114" s="147"/>
      <c r="I114" s="163"/>
      <c r="J114" s="164"/>
      <c r="K114" s="150"/>
      <c r="L114" s="150"/>
    </row>
    <row r="115" spans="1:12" x14ac:dyDescent="0.25">
      <c r="A115" s="151" t="s">
        <v>25</v>
      </c>
      <c r="B115" s="147" t="s">
        <v>419</v>
      </c>
      <c r="C115" s="147"/>
      <c r="D115" s="147"/>
      <c r="E115" s="147"/>
      <c r="F115" s="147"/>
      <c r="G115" s="154"/>
      <c r="H115" s="147"/>
      <c r="I115" s="163"/>
      <c r="J115" s="164"/>
      <c r="K115" s="150"/>
      <c r="L115" s="150"/>
    </row>
    <row r="116" spans="1:12" x14ac:dyDescent="0.25">
      <c r="A116" s="147"/>
      <c r="B116" s="147" t="s">
        <v>407</v>
      </c>
      <c r="C116" s="147"/>
      <c r="D116" s="147"/>
      <c r="E116" s="147"/>
      <c r="F116" s="147"/>
      <c r="G116" s="154"/>
      <c r="H116" s="147"/>
      <c r="I116" s="163"/>
      <c r="J116" s="164"/>
      <c r="K116" s="150"/>
      <c r="L116" s="150"/>
    </row>
    <row r="117" spans="1:12" x14ac:dyDescent="0.25">
      <c r="A117" s="147"/>
      <c r="B117" s="165" t="s">
        <v>627</v>
      </c>
      <c r="C117" s="165"/>
      <c r="D117" s="165"/>
      <c r="E117" s="147"/>
      <c r="F117" s="147"/>
      <c r="G117" s="154"/>
      <c r="H117" s="147"/>
      <c r="I117" s="163"/>
      <c r="J117" s="164"/>
      <c r="K117" s="150"/>
      <c r="L117" s="150"/>
    </row>
    <row r="118" spans="1:12" x14ac:dyDescent="0.25">
      <c r="A118" s="147"/>
      <c r="B118" s="165" t="s">
        <v>628</v>
      </c>
      <c r="C118" s="165"/>
      <c r="D118" s="165"/>
      <c r="E118" s="147"/>
      <c r="F118" s="147"/>
      <c r="G118" s="154"/>
      <c r="H118" s="147"/>
      <c r="I118" s="163"/>
      <c r="J118" s="164"/>
      <c r="K118" s="150"/>
      <c r="L118" s="150"/>
    </row>
    <row r="119" spans="1:12" x14ac:dyDescent="0.25">
      <c r="A119" s="147"/>
      <c r="B119" s="147"/>
      <c r="C119" s="147"/>
      <c r="D119" s="147"/>
      <c r="E119" s="147"/>
      <c r="F119" s="147"/>
      <c r="G119" s="154"/>
      <c r="H119" s="147"/>
      <c r="I119" s="163"/>
      <c r="J119" s="164"/>
      <c r="K119" s="150"/>
      <c r="L119" s="150"/>
    </row>
    <row r="120" spans="1:12" x14ac:dyDescent="0.25">
      <c r="A120" s="147"/>
      <c r="B120" s="147"/>
      <c r="C120" s="147"/>
      <c r="D120" s="147"/>
      <c r="E120" s="147"/>
      <c r="F120" s="147"/>
      <c r="G120" s="154"/>
      <c r="H120" s="147"/>
      <c r="I120" s="163"/>
      <c r="J120" s="164"/>
      <c r="K120" s="150"/>
      <c r="L120" s="150"/>
    </row>
    <row r="121" spans="1:12" x14ac:dyDescent="0.25">
      <c r="A121" s="151" t="s">
        <v>261</v>
      </c>
      <c r="B121" s="147" t="s">
        <v>26</v>
      </c>
      <c r="C121" s="147"/>
      <c r="D121" s="147"/>
      <c r="E121" s="147"/>
      <c r="F121" s="147"/>
      <c r="G121" s="154"/>
      <c r="H121" s="147"/>
      <c r="I121" s="163"/>
      <c r="J121" s="164"/>
      <c r="K121" s="150"/>
      <c r="L121" s="150"/>
    </row>
    <row r="122" spans="1:12" x14ac:dyDescent="0.25">
      <c r="A122" s="147"/>
      <c r="B122" s="147" t="s">
        <v>349</v>
      </c>
      <c r="C122" s="147"/>
      <c r="D122" s="147"/>
      <c r="E122" s="147"/>
      <c r="F122" s="147"/>
      <c r="G122" s="154"/>
      <c r="H122" s="147"/>
      <c r="I122" s="163"/>
      <c r="J122" s="164"/>
      <c r="K122" s="150"/>
      <c r="L122" s="150"/>
    </row>
    <row r="123" spans="1:12" x14ac:dyDescent="0.25">
      <c r="A123" s="147"/>
      <c r="B123" s="165" t="s">
        <v>629</v>
      </c>
      <c r="C123" s="147"/>
      <c r="D123" s="147"/>
      <c r="E123" s="147"/>
      <c r="F123" s="147"/>
      <c r="G123" s="154"/>
      <c r="H123" s="147"/>
      <c r="I123" s="163"/>
      <c r="J123" s="164"/>
      <c r="K123" s="150"/>
      <c r="L123" s="150"/>
    </row>
    <row r="124" spans="1:12" x14ac:dyDescent="0.25">
      <c r="A124" s="155"/>
      <c r="B124" s="150"/>
      <c r="C124" s="150"/>
      <c r="D124" s="150"/>
      <c r="E124" s="150"/>
      <c r="F124" s="150"/>
      <c r="G124" s="158"/>
      <c r="H124" s="150"/>
      <c r="I124" s="149"/>
      <c r="J124" s="164"/>
      <c r="K124" s="150"/>
      <c r="L124" s="150"/>
    </row>
  </sheetData>
  <pageMargins left="0.7" right="0.7" top="0.75" bottom="0.75" header="0.3" footer="0.3"/>
  <pageSetup paperSize="9" orientation="portrait" r:id="rId1"/>
  <headerFooter>
    <oddHeader>&amp;LPopis del: Delna obnova prostorov na Gregorčičevi ulici 4 v Kopru&amp;RMestna občina Koper</oddHeader>
    <oddFooter>&amp;R&amp;P/&amp;N</oddFooter>
  </headerFooter>
  <rowBreaks count="1" manualBreakCount="1"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Zeros="0" tabSelected="1" view="pageBreakPreview" zoomScaleNormal="100" zoomScaleSheetLayoutView="100" workbookViewId="0">
      <selection activeCell="I100" sqref="I100"/>
    </sheetView>
  </sheetViews>
  <sheetFormatPr defaultRowHeight="15" x14ac:dyDescent="0.25"/>
  <cols>
    <col min="9" max="9" width="13.28515625" customWidth="1"/>
  </cols>
  <sheetData>
    <row r="1" spans="1:12" x14ac:dyDescent="0.25">
      <c r="A1" s="1"/>
      <c r="G1" s="2"/>
      <c r="I1" s="3"/>
      <c r="J1" s="4"/>
      <c r="K1" s="3"/>
      <c r="L1" s="12"/>
    </row>
    <row r="2" spans="1:12" ht="15.75" x14ac:dyDescent="0.25">
      <c r="A2" s="1"/>
      <c r="B2" s="27" t="s">
        <v>12</v>
      </c>
      <c r="C2" s="27"/>
      <c r="D2" s="28"/>
      <c r="G2" s="2"/>
      <c r="I2" s="3"/>
      <c r="J2" s="4"/>
      <c r="K2" s="3"/>
      <c r="L2" s="12"/>
    </row>
    <row r="3" spans="1:12" x14ac:dyDescent="0.25">
      <c r="A3" s="1"/>
      <c r="G3" s="2"/>
      <c r="I3" s="3"/>
      <c r="J3" s="4"/>
      <c r="K3" s="3"/>
      <c r="L3" s="12"/>
    </row>
    <row r="4" spans="1:12" x14ac:dyDescent="0.25">
      <c r="A4" s="1"/>
      <c r="G4" s="2"/>
      <c r="I4" s="3"/>
      <c r="J4" s="4"/>
      <c r="K4" s="3"/>
      <c r="L4" s="12"/>
    </row>
    <row r="5" spans="1:12" x14ac:dyDescent="0.25">
      <c r="A5" s="1"/>
      <c r="G5" s="2"/>
      <c r="I5" s="3"/>
      <c r="J5" s="4"/>
      <c r="K5" s="3"/>
      <c r="L5" s="12"/>
    </row>
    <row r="6" spans="1:12" x14ac:dyDescent="0.25">
      <c r="A6" s="1" t="s">
        <v>13</v>
      </c>
      <c r="B6" t="s">
        <v>23</v>
      </c>
      <c r="G6" s="2"/>
      <c r="I6" s="3">
        <f>'A1. Streha'!I65</f>
        <v>0</v>
      </c>
      <c r="J6" s="4"/>
      <c r="K6" s="3"/>
      <c r="L6" s="12"/>
    </row>
    <row r="7" spans="1:12" x14ac:dyDescent="0.25">
      <c r="A7" s="1"/>
      <c r="B7" t="s">
        <v>404</v>
      </c>
      <c r="G7" s="2"/>
      <c r="I7" s="3"/>
      <c r="J7" s="4"/>
      <c r="K7" s="3"/>
      <c r="L7" s="12"/>
    </row>
    <row r="8" spans="1:12" x14ac:dyDescent="0.25">
      <c r="A8" s="1"/>
      <c r="G8" s="2"/>
      <c r="I8" s="3"/>
      <c r="J8" s="4"/>
      <c r="K8" s="3"/>
      <c r="L8" s="12"/>
    </row>
    <row r="9" spans="1:12" x14ac:dyDescent="0.25">
      <c r="A9" s="1" t="s">
        <v>14</v>
      </c>
      <c r="B9" t="s">
        <v>20</v>
      </c>
      <c r="G9" s="2"/>
      <c r="I9" s="3">
        <f>'B.Osredji del'!I19</f>
        <v>0</v>
      </c>
      <c r="J9" s="4"/>
      <c r="K9" s="3"/>
      <c r="L9" s="12"/>
    </row>
    <row r="10" spans="1:12" x14ac:dyDescent="0.25">
      <c r="A10" s="1"/>
      <c r="B10" t="s">
        <v>263</v>
      </c>
      <c r="G10" s="2"/>
      <c r="I10" s="3"/>
      <c r="J10" s="4"/>
      <c r="K10" s="3"/>
      <c r="L10" s="12"/>
    </row>
    <row r="11" spans="1:12" x14ac:dyDescent="0.25">
      <c r="A11" s="1"/>
      <c r="B11" t="s">
        <v>594</v>
      </c>
      <c r="G11" s="2"/>
      <c r="I11" s="3"/>
      <c r="J11" s="4"/>
      <c r="K11" s="3"/>
      <c r="L11" s="12"/>
    </row>
    <row r="12" spans="1:12" x14ac:dyDescent="0.25">
      <c r="A12" s="1"/>
      <c r="G12" s="2"/>
      <c r="I12" s="3"/>
      <c r="J12" s="4"/>
      <c r="K12" s="3"/>
      <c r="L12" s="12"/>
    </row>
    <row r="13" spans="1:12" x14ac:dyDescent="0.25">
      <c r="A13" s="1" t="s">
        <v>15</v>
      </c>
      <c r="B13" t="s">
        <v>259</v>
      </c>
      <c r="G13" s="2"/>
      <c r="I13" s="3">
        <f>C.Sanitarije!I15</f>
        <v>0</v>
      </c>
      <c r="J13" s="4"/>
      <c r="K13" s="3"/>
      <c r="L13" s="12"/>
    </row>
    <row r="14" spans="1:12" x14ac:dyDescent="0.25">
      <c r="A14" s="1"/>
      <c r="B14" t="s">
        <v>406</v>
      </c>
      <c r="G14" s="2"/>
      <c r="I14" s="3"/>
      <c r="J14" s="4"/>
      <c r="K14" s="3"/>
      <c r="L14" s="12"/>
    </row>
    <row r="15" spans="1:12" x14ac:dyDescent="0.25">
      <c r="A15" s="1"/>
      <c r="G15" s="2"/>
      <c r="I15" s="3"/>
      <c r="J15" s="4"/>
      <c r="K15" s="3"/>
      <c r="L15" s="12"/>
    </row>
    <row r="16" spans="1:12" x14ac:dyDescent="0.25">
      <c r="A16" s="1" t="s">
        <v>24</v>
      </c>
      <c r="B16" t="s">
        <v>21</v>
      </c>
      <c r="G16" s="2"/>
      <c r="I16" s="3">
        <f>D.Nadstropje!I11</f>
        <v>0</v>
      </c>
      <c r="J16" s="4"/>
      <c r="K16" s="3"/>
      <c r="L16" s="12"/>
    </row>
    <row r="17" spans="1:12" x14ac:dyDescent="0.25">
      <c r="A17" s="1"/>
      <c r="B17" t="s">
        <v>22</v>
      </c>
      <c r="G17" s="2"/>
      <c r="I17" s="3"/>
      <c r="J17" s="4"/>
      <c r="K17" s="3"/>
      <c r="L17" s="12"/>
    </row>
    <row r="18" spans="1:12" x14ac:dyDescent="0.25">
      <c r="A18" s="1"/>
      <c r="G18" s="2"/>
      <c r="I18" s="3"/>
      <c r="J18" s="4"/>
      <c r="K18" s="3"/>
      <c r="L18" s="12"/>
    </row>
    <row r="19" spans="1:12" x14ac:dyDescent="0.25">
      <c r="A19" s="1" t="s">
        <v>25</v>
      </c>
      <c r="B19" t="s">
        <v>419</v>
      </c>
      <c r="G19" s="2"/>
      <c r="I19" s="3">
        <f>'E.Glasbena delavnica '!I12</f>
        <v>0</v>
      </c>
      <c r="J19" s="4"/>
      <c r="K19" s="3"/>
      <c r="L19" s="12"/>
    </row>
    <row r="20" spans="1:12" x14ac:dyDescent="0.25">
      <c r="A20" s="1"/>
      <c r="B20" t="s">
        <v>407</v>
      </c>
      <c r="G20" s="2"/>
      <c r="I20" s="3"/>
      <c r="J20" s="4"/>
      <c r="K20" s="3"/>
      <c r="L20" s="12"/>
    </row>
    <row r="21" spans="1:12" x14ac:dyDescent="0.25">
      <c r="A21" s="1"/>
      <c r="G21" s="2"/>
      <c r="I21" s="3"/>
      <c r="J21" s="4"/>
      <c r="K21" s="3"/>
      <c r="L21" s="12"/>
    </row>
    <row r="22" spans="1:12" x14ac:dyDescent="0.25">
      <c r="A22" s="1" t="s">
        <v>261</v>
      </c>
      <c r="B22" t="s">
        <v>26</v>
      </c>
      <c r="G22" s="2"/>
      <c r="I22" s="3">
        <f>F.Dvorišče!I10</f>
        <v>0</v>
      </c>
      <c r="J22" s="4"/>
      <c r="K22" s="3"/>
      <c r="L22" s="12"/>
    </row>
    <row r="23" spans="1:12" x14ac:dyDescent="0.25">
      <c r="A23" s="1"/>
      <c r="B23" t="s">
        <v>349</v>
      </c>
      <c r="G23" s="2"/>
      <c r="I23" s="3"/>
      <c r="J23" s="4"/>
      <c r="K23" s="3"/>
      <c r="L23" s="12"/>
    </row>
    <row r="24" spans="1:12" x14ac:dyDescent="0.25">
      <c r="A24" s="1"/>
      <c r="G24" s="2"/>
      <c r="I24" s="3"/>
      <c r="J24" s="4"/>
      <c r="K24" s="3"/>
      <c r="L24" s="12"/>
    </row>
    <row r="25" spans="1:12" x14ac:dyDescent="0.25">
      <c r="A25" s="1" t="s">
        <v>262</v>
      </c>
      <c r="B25" s="29" t="s">
        <v>403</v>
      </c>
      <c r="C25" s="29"/>
      <c r="D25" s="29"/>
      <c r="E25" s="29"/>
      <c r="F25" s="29"/>
      <c r="G25" s="30"/>
      <c r="H25" s="29"/>
      <c r="I25" s="31">
        <f>0.1*SUM(I6:I22)</f>
        <v>0</v>
      </c>
      <c r="J25" s="4"/>
      <c r="K25" s="3"/>
      <c r="L25" s="12"/>
    </row>
    <row r="26" spans="1:12" x14ac:dyDescent="0.25">
      <c r="A26" s="1"/>
      <c r="B26" s="18"/>
      <c r="C26" s="18"/>
      <c r="D26" s="18"/>
      <c r="E26" s="18"/>
      <c r="F26" s="18"/>
      <c r="G26" s="17"/>
      <c r="H26" s="18"/>
      <c r="I26" s="33"/>
      <c r="J26" s="4"/>
      <c r="K26" s="3"/>
      <c r="L26" s="12"/>
    </row>
    <row r="27" spans="1:12" x14ac:dyDescent="0.25">
      <c r="A27" s="1"/>
      <c r="B27" t="s">
        <v>493</v>
      </c>
      <c r="G27" s="2"/>
      <c r="I27" s="3">
        <f>SUM(I6:I26)</f>
        <v>0</v>
      </c>
      <c r="J27" s="4"/>
      <c r="K27" s="3"/>
      <c r="L27" s="12"/>
    </row>
    <row r="28" spans="1:12" x14ac:dyDescent="0.25">
      <c r="A28" s="1"/>
      <c r="G28" s="2"/>
      <c r="I28" s="3"/>
      <c r="J28" s="4"/>
      <c r="K28" s="3"/>
      <c r="L28" s="12"/>
    </row>
    <row r="29" spans="1:12" x14ac:dyDescent="0.25">
      <c r="A29" s="1"/>
      <c r="B29" s="29" t="s">
        <v>16</v>
      </c>
      <c r="C29" s="29"/>
      <c r="D29" s="29"/>
      <c r="E29" s="29"/>
      <c r="F29" s="29"/>
      <c r="G29" s="30"/>
      <c r="H29" s="29"/>
      <c r="I29" s="32">
        <f>I27*0.22</f>
        <v>0</v>
      </c>
      <c r="J29" s="4"/>
      <c r="K29" s="3"/>
      <c r="L29" s="12"/>
    </row>
    <row r="30" spans="1:12" x14ac:dyDescent="0.25">
      <c r="A30" s="1"/>
      <c r="G30" s="2"/>
      <c r="I30" s="3"/>
      <c r="J30" s="4"/>
      <c r="K30" s="3"/>
      <c r="L30" s="12"/>
    </row>
    <row r="31" spans="1:12" x14ac:dyDescent="0.25">
      <c r="A31" s="1"/>
      <c r="B31" s="11" t="s">
        <v>17</v>
      </c>
      <c r="G31" s="2"/>
      <c r="I31" s="26">
        <f>SUM(I27:I30)</f>
        <v>0</v>
      </c>
      <c r="J31" s="4"/>
      <c r="K31" s="3"/>
      <c r="L31" s="12"/>
    </row>
    <row r="32" spans="1:12" x14ac:dyDescent="0.25">
      <c r="A32" s="1"/>
      <c r="G32" s="2"/>
      <c r="I32" s="3"/>
      <c r="J32" s="4"/>
      <c r="K32" s="3"/>
      <c r="L32" s="12"/>
    </row>
    <row r="33" spans="1:12" x14ac:dyDescent="0.25">
      <c r="A33" s="1"/>
      <c r="B33" s="11"/>
      <c r="C33" s="11"/>
      <c r="G33" s="2"/>
      <c r="I33" s="3"/>
      <c r="J33" s="4"/>
      <c r="K33" s="3"/>
      <c r="L33" s="12"/>
    </row>
    <row r="34" spans="1:12" x14ac:dyDescent="0.25">
      <c r="A34" s="1"/>
      <c r="G34" s="2"/>
      <c r="I34" s="3"/>
      <c r="J34" s="4"/>
      <c r="K34" s="3"/>
      <c r="L34" s="12"/>
    </row>
    <row r="35" spans="1:12" x14ac:dyDescent="0.25">
      <c r="A35" s="1"/>
      <c r="G35" s="2"/>
      <c r="I35" s="3"/>
      <c r="J35" s="4"/>
      <c r="K35" s="3"/>
      <c r="L35" s="12"/>
    </row>
    <row r="36" spans="1:12" x14ac:dyDescent="0.25">
      <c r="A36" s="1"/>
      <c r="B36" s="94"/>
      <c r="C36" s="94"/>
      <c r="D36" s="94"/>
      <c r="E36" s="94"/>
      <c r="F36" s="94"/>
      <c r="G36" s="95"/>
      <c r="H36" s="94"/>
      <c r="I36" s="96"/>
      <c r="J36" s="20"/>
      <c r="K36" s="3"/>
      <c r="L36" s="12"/>
    </row>
    <row r="37" spans="1:12" x14ac:dyDescent="0.25">
      <c r="A37" s="1"/>
      <c r="B37" s="94"/>
      <c r="C37" s="94"/>
      <c r="D37" s="94"/>
      <c r="E37" s="94"/>
      <c r="F37" s="94"/>
      <c r="G37" s="95"/>
      <c r="H37" s="94"/>
      <c r="I37" s="96"/>
      <c r="J37" s="20"/>
      <c r="K37" s="3"/>
      <c r="L37" s="12"/>
    </row>
    <row r="38" spans="1:12" x14ac:dyDescent="0.25">
      <c r="A38" s="1"/>
      <c r="B38" s="94"/>
      <c r="C38" s="94"/>
      <c r="D38" s="94"/>
      <c r="E38" s="94"/>
      <c r="F38" s="94"/>
      <c r="G38" s="95"/>
      <c r="H38" s="94"/>
      <c r="I38" s="96"/>
      <c r="J38" s="20"/>
      <c r="K38" s="3"/>
      <c r="L38" s="12"/>
    </row>
    <row r="39" spans="1:12" x14ac:dyDescent="0.25">
      <c r="A39" s="1"/>
      <c r="B39" s="94"/>
      <c r="C39" s="94"/>
      <c r="D39" s="94"/>
      <c r="E39" s="94"/>
      <c r="F39" s="94"/>
      <c r="G39" s="95"/>
      <c r="H39" s="94"/>
      <c r="I39" s="96"/>
      <c r="J39" s="20"/>
      <c r="K39" s="3"/>
      <c r="L39" s="12"/>
    </row>
    <row r="40" spans="1:12" x14ac:dyDescent="0.25">
      <c r="A40" s="1"/>
      <c r="B40" s="94"/>
      <c r="C40" s="94"/>
      <c r="D40" s="94"/>
      <c r="E40" s="94"/>
      <c r="F40" s="94"/>
      <c r="G40" s="95"/>
      <c r="H40" s="94"/>
      <c r="I40" s="96"/>
      <c r="J40" s="20"/>
      <c r="K40" s="3"/>
      <c r="L40" s="12"/>
    </row>
    <row r="41" spans="1:12" x14ac:dyDescent="0.25">
      <c r="A41" s="1"/>
      <c r="B41" s="94"/>
      <c r="C41" s="94"/>
      <c r="D41" s="94"/>
      <c r="E41" s="94"/>
      <c r="F41" s="94"/>
      <c r="G41" s="95"/>
      <c r="H41" s="94"/>
      <c r="I41" s="96"/>
      <c r="J41" s="20"/>
      <c r="K41" s="3"/>
      <c r="L41" s="12"/>
    </row>
    <row r="42" spans="1:12" x14ac:dyDescent="0.25">
      <c r="B42" s="94"/>
      <c r="C42" s="94"/>
      <c r="D42" s="94"/>
      <c r="E42" s="94"/>
      <c r="F42" s="94"/>
      <c r="G42" s="94"/>
      <c r="H42" s="94"/>
      <c r="I42" s="96"/>
      <c r="J42" s="18"/>
    </row>
    <row r="43" spans="1:12" x14ac:dyDescent="0.25">
      <c r="B43" s="65"/>
      <c r="C43" s="94"/>
      <c r="D43" s="94"/>
      <c r="E43" s="94"/>
      <c r="F43" s="94"/>
      <c r="G43" s="94"/>
      <c r="H43" s="94"/>
      <c r="I43" s="96"/>
      <c r="J43" s="18"/>
    </row>
    <row r="48" spans="1:12" x14ac:dyDescent="0.25">
      <c r="E48" s="2"/>
      <c r="G48" s="3"/>
      <c r="H48" s="4"/>
      <c r="I48" s="3"/>
    </row>
    <row r="49" spans="5:9" x14ac:dyDescent="0.25">
      <c r="E49" s="2"/>
      <c r="G49" s="3"/>
      <c r="H49" s="4"/>
      <c r="I49" s="3"/>
    </row>
    <row r="50" spans="5:9" x14ac:dyDescent="0.25">
      <c r="E50" s="2"/>
      <c r="G50" s="3"/>
      <c r="H50" s="4"/>
      <c r="I50" s="3"/>
    </row>
    <row r="51" spans="5:9" x14ac:dyDescent="0.25">
      <c r="E51" s="2"/>
      <c r="G51" s="3"/>
      <c r="H51" s="4"/>
      <c r="I51" s="3"/>
    </row>
    <row r="52" spans="5:9" x14ac:dyDescent="0.25">
      <c r="E52" s="2"/>
      <c r="G52" s="3"/>
      <c r="H52" s="4"/>
      <c r="I52" s="3"/>
    </row>
    <row r="53" spans="5:9" x14ac:dyDescent="0.25">
      <c r="E53" s="2"/>
      <c r="G53" s="3"/>
      <c r="H53" s="4"/>
      <c r="I53" s="3"/>
    </row>
    <row r="54" spans="5:9" x14ac:dyDescent="0.25">
      <c r="E54" s="2"/>
      <c r="G54" s="3"/>
      <c r="H54" s="4"/>
      <c r="I54" s="3"/>
    </row>
    <row r="55" spans="5:9" x14ac:dyDescent="0.25">
      <c r="E55" s="2"/>
      <c r="G55" s="3"/>
      <c r="H55" s="4"/>
      <c r="I55" s="3"/>
    </row>
  </sheetData>
  <pageMargins left="0.7" right="0.7" top="0.75" bottom="0.75" header="0.3" footer="0.3"/>
  <pageSetup paperSize="9" orientation="portrait" r:id="rId1"/>
  <headerFooter>
    <oddHeader>&amp;LPopis del: Delna obnova prostorov na Gregorčičevi ulici 4 v Kopru&amp;RMestna občina Koper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Zeros="0" tabSelected="1" view="pageBreakPreview" zoomScale="60" zoomScaleNormal="100" workbookViewId="0">
      <selection activeCell="I100" sqref="I100"/>
    </sheetView>
  </sheetViews>
  <sheetFormatPr defaultRowHeight="15" x14ac:dyDescent="0.25"/>
  <cols>
    <col min="1" max="1" width="9.140625" style="1"/>
    <col min="5" max="5" width="9.140625" style="78"/>
    <col min="7" max="7" width="9.140625" style="81"/>
    <col min="9" max="9" width="9.140625" style="81"/>
  </cols>
  <sheetData>
    <row r="1" spans="1:9" x14ac:dyDescent="0.25">
      <c r="A1" s="34" t="s">
        <v>497</v>
      </c>
      <c r="B1" s="35" t="s">
        <v>23</v>
      </c>
      <c r="C1" s="35"/>
    </row>
    <row r="2" spans="1:9" x14ac:dyDescent="0.25">
      <c r="B2" t="s">
        <v>408</v>
      </c>
    </row>
    <row r="4" spans="1:9" x14ac:dyDescent="0.25">
      <c r="A4" s="1" t="s">
        <v>29</v>
      </c>
      <c r="B4" t="s">
        <v>418</v>
      </c>
    </row>
    <row r="5" spans="1:9" x14ac:dyDescent="0.25">
      <c r="B5" t="s">
        <v>42</v>
      </c>
      <c r="E5" s="78">
        <v>85</v>
      </c>
      <c r="I5" s="81">
        <f>E5*G5</f>
        <v>0</v>
      </c>
    </row>
    <row r="7" spans="1:9" x14ac:dyDescent="0.25">
      <c r="A7" s="1" t="s">
        <v>31</v>
      </c>
      <c r="B7" t="s">
        <v>219</v>
      </c>
      <c r="C7" s="44"/>
      <c r="D7" s="45"/>
      <c r="E7" s="80"/>
      <c r="F7" s="20"/>
      <c r="G7" s="19"/>
    </row>
    <row r="8" spans="1:9" x14ac:dyDescent="0.25">
      <c r="B8" t="s">
        <v>494</v>
      </c>
      <c r="C8" s="44"/>
      <c r="D8" s="45"/>
      <c r="E8" s="80"/>
      <c r="F8" s="20"/>
      <c r="G8" s="19"/>
    </row>
    <row r="9" spans="1:9" x14ac:dyDescent="0.25">
      <c r="B9" t="s">
        <v>495</v>
      </c>
      <c r="C9" s="44"/>
      <c r="D9" s="45"/>
      <c r="E9" s="80"/>
      <c r="F9" s="20"/>
      <c r="G9" s="19"/>
    </row>
    <row r="10" spans="1:9" x14ac:dyDescent="0.25">
      <c r="B10" t="s">
        <v>220</v>
      </c>
      <c r="C10" s="20"/>
      <c r="D10" s="20"/>
      <c r="E10" s="80"/>
      <c r="F10" s="20"/>
      <c r="G10" s="19"/>
    </row>
    <row r="11" spans="1:9" x14ac:dyDescent="0.25">
      <c r="B11" t="s">
        <v>34</v>
      </c>
      <c r="C11" s="20"/>
      <c r="D11" s="20"/>
      <c r="E11" s="80">
        <v>15</v>
      </c>
      <c r="F11" s="20"/>
      <c r="G11" s="19"/>
      <c r="I11" s="81">
        <f>E11*G11</f>
        <v>0</v>
      </c>
    </row>
    <row r="13" spans="1:9" x14ac:dyDescent="0.25">
      <c r="A13" s="1" t="s">
        <v>35</v>
      </c>
      <c r="B13" t="s">
        <v>409</v>
      </c>
    </row>
    <row r="14" spans="1:9" x14ac:dyDescent="0.25">
      <c r="B14" t="s">
        <v>410</v>
      </c>
    </row>
    <row r="15" spans="1:9" x14ac:dyDescent="0.25">
      <c r="B15" t="s">
        <v>273</v>
      </c>
    </row>
    <row r="16" spans="1:9" x14ac:dyDescent="0.25">
      <c r="B16" t="s">
        <v>411</v>
      </c>
    </row>
    <row r="17" spans="1:9" x14ac:dyDescent="0.25">
      <c r="B17" t="s">
        <v>264</v>
      </c>
    </row>
    <row r="18" spans="1:9" x14ac:dyDescent="0.25">
      <c r="B18" t="s">
        <v>42</v>
      </c>
      <c r="E18" s="78">
        <v>22</v>
      </c>
      <c r="I18" s="81">
        <f>E18*G18</f>
        <v>0</v>
      </c>
    </row>
    <row r="20" spans="1:9" x14ac:dyDescent="0.25">
      <c r="A20" s="1" t="s">
        <v>36</v>
      </c>
      <c r="B20" t="s">
        <v>412</v>
      </c>
    </row>
    <row r="21" spans="1:9" x14ac:dyDescent="0.25">
      <c r="B21" t="s">
        <v>413</v>
      </c>
    </row>
    <row r="22" spans="1:9" x14ac:dyDescent="0.25">
      <c r="B22" t="s">
        <v>265</v>
      </c>
    </row>
    <row r="23" spans="1:9" x14ac:dyDescent="0.25">
      <c r="B23" t="s">
        <v>414</v>
      </c>
    </row>
    <row r="24" spans="1:9" x14ac:dyDescent="0.25">
      <c r="B24" t="s">
        <v>42</v>
      </c>
      <c r="E24" s="78">
        <v>15</v>
      </c>
      <c r="I24" s="81">
        <f>E24*G24</f>
        <v>0</v>
      </c>
    </row>
    <row r="26" spans="1:9" x14ac:dyDescent="0.25">
      <c r="A26" s="1" t="s">
        <v>37</v>
      </c>
      <c r="B26" t="s">
        <v>266</v>
      </c>
    </row>
    <row r="27" spans="1:9" x14ac:dyDescent="0.25">
      <c r="B27" t="s">
        <v>267</v>
      </c>
    </row>
    <row r="28" spans="1:9" x14ac:dyDescent="0.25">
      <c r="B28" t="s">
        <v>214</v>
      </c>
      <c r="D28" t="s">
        <v>60</v>
      </c>
      <c r="E28" s="78">
        <v>8</v>
      </c>
      <c r="I28" s="81">
        <f>E28*G28</f>
        <v>0</v>
      </c>
    </row>
    <row r="29" spans="1:9" x14ac:dyDescent="0.25">
      <c r="B29" t="s">
        <v>123</v>
      </c>
      <c r="D29" t="s">
        <v>60</v>
      </c>
      <c r="E29" s="78">
        <v>8</v>
      </c>
      <c r="I29" s="81">
        <f>E29*G29</f>
        <v>0</v>
      </c>
    </row>
    <row r="31" spans="1:9" x14ac:dyDescent="0.25">
      <c r="A31" s="1" t="s">
        <v>40</v>
      </c>
      <c r="B31" t="s">
        <v>268</v>
      </c>
    </row>
    <row r="32" spans="1:9" x14ac:dyDescent="0.25">
      <c r="B32" t="s">
        <v>269</v>
      </c>
    </row>
    <row r="33" spans="1:9" x14ac:dyDescent="0.25">
      <c r="B33" t="s">
        <v>270</v>
      </c>
    </row>
    <row r="34" spans="1:9" x14ac:dyDescent="0.25">
      <c r="B34" t="s">
        <v>34</v>
      </c>
      <c r="E34" s="78">
        <v>15</v>
      </c>
      <c r="I34" s="81">
        <f>E34*G34</f>
        <v>0</v>
      </c>
    </row>
    <row r="36" spans="1:9" x14ac:dyDescent="0.25">
      <c r="A36" s="1" t="s">
        <v>76</v>
      </c>
      <c r="B36" t="s">
        <v>271</v>
      </c>
    </row>
    <row r="37" spans="1:9" x14ac:dyDescent="0.25">
      <c r="B37" t="s">
        <v>272</v>
      </c>
    </row>
    <row r="38" spans="1:9" x14ac:dyDescent="0.25">
      <c r="B38" t="s">
        <v>213</v>
      </c>
      <c r="D38" t="s">
        <v>60</v>
      </c>
      <c r="E38" s="78">
        <v>10</v>
      </c>
      <c r="I38" s="81">
        <f>E38*G38</f>
        <v>0</v>
      </c>
    </row>
    <row r="39" spans="1:9" x14ac:dyDescent="0.25">
      <c r="B39" t="s">
        <v>123</v>
      </c>
      <c r="D39" t="s">
        <v>60</v>
      </c>
      <c r="E39" s="78">
        <v>10</v>
      </c>
      <c r="I39" s="81">
        <f>E39*G39</f>
        <v>0</v>
      </c>
    </row>
    <row r="40" spans="1:9" x14ac:dyDescent="0.25">
      <c r="B40" t="s">
        <v>280</v>
      </c>
      <c r="D40" t="s">
        <v>30</v>
      </c>
      <c r="E40" s="78">
        <v>50</v>
      </c>
      <c r="I40" s="81">
        <f>E40*G40</f>
        <v>0</v>
      </c>
    </row>
    <row r="41" spans="1:9" x14ac:dyDescent="0.25">
      <c r="B41" t="s">
        <v>281</v>
      </c>
      <c r="D41" t="s">
        <v>122</v>
      </c>
      <c r="E41" s="78">
        <v>1</v>
      </c>
      <c r="I41" s="81">
        <f>E41*G41</f>
        <v>0</v>
      </c>
    </row>
    <row r="43" spans="1:9" x14ac:dyDescent="0.25">
      <c r="A43" s="1" t="s">
        <v>77</v>
      </c>
      <c r="B43" t="s">
        <v>289</v>
      </c>
    </row>
    <row r="44" spans="1:9" x14ac:dyDescent="0.25">
      <c r="B44" t="s">
        <v>290</v>
      </c>
    </row>
    <row r="45" spans="1:9" x14ac:dyDescent="0.25">
      <c r="B45" t="s">
        <v>34</v>
      </c>
      <c r="E45" s="78">
        <v>11</v>
      </c>
      <c r="I45" s="81">
        <f>E45*G45</f>
        <v>0</v>
      </c>
    </row>
    <row r="47" spans="1:9" x14ac:dyDescent="0.25">
      <c r="A47" s="1" t="s">
        <v>78</v>
      </c>
      <c r="B47" t="s">
        <v>496</v>
      </c>
    </row>
    <row r="48" spans="1:9" x14ac:dyDescent="0.25">
      <c r="B48" t="s">
        <v>291</v>
      </c>
    </row>
    <row r="49" spans="1:9" x14ac:dyDescent="0.25">
      <c r="B49" t="s">
        <v>415</v>
      </c>
    </row>
    <row r="50" spans="1:9" x14ac:dyDescent="0.25">
      <c r="B50" t="s">
        <v>133</v>
      </c>
    </row>
    <row r="51" spans="1:9" x14ac:dyDescent="0.25">
      <c r="B51" t="s">
        <v>34</v>
      </c>
      <c r="E51" s="78">
        <v>15</v>
      </c>
      <c r="I51" s="81">
        <f>E51*G51</f>
        <v>0</v>
      </c>
    </row>
    <row r="53" spans="1:9" x14ac:dyDescent="0.25">
      <c r="A53" s="1" t="s">
        <v>80</v>
      </c>
      <c r="B53" t="s">
        <v>292</v>
      </c>
      <c r="C53" s="45"/>
      <c r="D53" s="20"/>
      <c r="F53" s="55"/>
    </row>
    <row r="54" spans="1:9" x14ac:dyDescent="0.25">
      <c r="B54" t="s">
        <v>293</v>
      </c>
      <c r="C54" s="45"/>
      <c r="D54" s="20"/>
      <c r="F54" s="55"/>
    </row>
    <row r="55" spans="1:9" x14ac:dyDescent="0.25">
      <c r="B55" t="s">
        <v>42</v>
      </c>
      <c r="C55" s="45"/>
      <c r="D55" s="20"/>
      <c r="E55" s="78">
        <v>8</v>
      </c>
      <c r="F55" s="55"/>
      <c r="I55" s="81">
        <f>E55*G55</f>
        <v>0</v>
      </c>
    </row>
    <row r="56" spans="1:9" x14ac:dyDescent="0.25">
      <c r="B56" s="44"/>
      <c r="C56" s="45"/>
      <c r="D56" s="20"/>
      <c r="F56" s="55"/>
    </row>
    <row r="57" spans="1:9" x14ac:dyDescent="0.25">
      <c r="A57" s="1" t="s">
        <v>83</v>
      </c>
      <c r="B57" t="s">
        <v>350</v>
      </c>
      <c r="C57" s="45"/>
      <c r="D57" s="20"/>
      <c r="F57" s="55"/>
    </row>
    <row r="58" spans="1:9" x14ac:dyDescent="0.25">
      <c r="B58" t="s">
        <v>416</v>
      </c>
      <c r="C58" s="45"/>
      <c r="D58" s="20"/>
      <c r="F58" s="55"/>
    </row>
    <row r="59" spans="1:9" x14ac:dyDescent="0.25">
      <c r="B59" t="s">
        <v>42</v>
      </c>
      <c r="C59" s="45"/>
      <c r="D59" s="20"/>
      <c r="E59" s="78">
        <v>7</v>
      </c>
      <c r="F59" s="55"/>
      <c r="I59" s="81">
        <f>E59*G59</f>
        <v>0</v>
      </c>
    </row>
    <row r="60" spans="1:9" x14ac:dyDescent="0.25">
      <c r="B60" s="20"/>
      <c r="C60" s="20"/>
      <c r="D60" s="20"/>
      <c r="F60" s="55"/>
    </row>
    <row r="61" spans="1:9" x14ac:dyDescent="0.25">
      <c r="A61" s="1" t="s">
        <v>111</v>
      </c>
      <c r="B61" t="s">
        <v>294</v>
      </c>
      <c r="C61" s="20"/>
      <c r="D61" s="20"/>
      <c r="F61" s="55"/>
    </row>
    <row r="62" spans="1:9" x14ac:dyDescent="0.25">
      <c r="B62" t="s">
        <v>417</v>
      </c>
    </row>
    <row r="63" spans="1:9" x14ac:dyDescent="0.25">
      <c r="B63" t="s">
        <v>30</v>
      </c>
      <c r="E63" s="78">
        <v>2</v>
      </c>
      <c r="I63" s="81">
        <f>E63*G63</f>
        <v>0</v>
      </c>
    </row>
    <row r="64" spans="1:9" ht="15.75" thickBot="1" x14ac:dyDescent="0.3">
      <c r="A64" s="111"/>
      <c r="B64" s="108"/>
      <c r="C64" s="108"/>
      <c r="D64" s="108"/>
      <c r="E64" s="109"/>
      <c r="F64" s="108"/>
      <c r="G64" s="110"/>
      <c r="H64" s="108"/>
      <c r="I64" s="110"/>
    </row>
    <row r="65" spans="2:9" x14ac:dyDescent="0.25">
      <c r="B65" s="35" t="s">
        <v>498</v>
      </c>
      <c r="C65" s="35"/>
      <c r="D65" s="35"/>
      <c r="E65" s="141"/>
      <c r="F65" s="35"/>
      <c r="G65" s="93"/>
      <c r="H65" s="35"/>
      <c r="I65" s="93">
        <f>SUM(I5:I64)</f>
        <v>0</v>
      </c>
    </row>
  </sheetData>
  <pageMargins left="0.7" right="0.7" top="0.75" bottom="0.75" header="0.3" footer="0.3"/>
  <pageSetup paperSize="9" orientation="portrait" r:id="rId1"/>
  <headerFooter>
    <oddHeader>&amp;LPopis del: Delna obnova prostorov na Gregorčičevi ulici 4 v Kopru&amp;RMestna občina Koper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2"/>
  <sheetViews>
    <sheetView showZeros="0" tabSelected="1" view="pageBreakPreview" topLeftCell="A271" zoomScaleNormal="100" zoomScaleSheetLayoutView="100" workbookViewId="0">
      <selection activeCell="I100" sqref="I100"/>
    </sheetView>
  </sheetViews>
  <sheetFormatPr defaultRowHeight="15" x14ac:dyDescent="0.25"/>
  <cols>
    <col min="1" max="1" width="4.5703125" style="37" bestFit="1" customWidth="1"/>
    <col min="2" max="6" width="9.140625" style="4"/>
    <col min="7" max="7" width="9.140625" style="3"/>
    <col min="8" max="8" width="9.140625" style="4"/>
    <col min="9" max="9" width="9.140625" style="3"/>
    <col min="10" max="13" width="9.140625" style="4"/>
  </cols>
  <sheetData>
    <row r="1" spans="1:9" x14ac:dyDescent="0.25">
      <c r="A1" s="34" t="s">
        <v>14</v>
      </c>
      <c r="B1" s="35" t="s">
        <v>20</v>
      </c>
      <c r="C1" s="35"/>
    </row>
    <row r="2" spans="1:9" x14ac:dyDescent="0.25">
      <c r="B2" s="4" t="s">
        <v>263</v>
      </c>
    </row>
    <row r="6" spans="1:9" x14ac:dyDescent="0.25">
      <c r="B6" s="37"/>
      <c r="C6" s="35" t="s">
        <v>499</v>
      </c>
    </row>
    <row r="7" spans="1:9" x14ac:dyDescent="0.25">
      <c r="B7" s="37"/>
    </row>
    <row r="8" spans="1:9" x14ac:dyDescent="0.25">
      <c r="B8" s="132" t="s">
        <v>27</v>
      </c>
      <c r="C8" s="41" t="s">
        <v>28</v>
      </c>
      <c r="D8" s="41"/>
      <c r="E8" s="41"/>
      <c r="I8" s="3">
        <f>I101</f>
        <v>0</v>
      </c>
    </row>
    <row r="9" spans="1:9" x14ac:dyDescent="0.25">
      <c r="B9" s="132" t="s">
        <v>43</v>
      </c>
      <c r="C9" s="41" t="s">
        <v>208</v>
      </c>
      <c r="D9" s="41"/>
      <c r="I9" s="3">
        <f>I152</f>
        <v>0</v>
      </c>
    </row>
    <row r="10" spans="1:9" x14ac:dyDescent="0.25">
      <c r="B10" s="132" t="s">
        <v>55</v>
      </c>
      <c r="C10" s="41" t="s">
        <v>56</v>
      </c>
      <c r="D10" s="41"/>
      <c r="E10" s="41"/>
      <c r="I10" s="3">
        <f>I192</f>
        <v>0</v>
      </c>
    </row>
    <row r="11" spans="1:9" x14ac:dyDescent="0.25">
      <c r="B11" s="132" t="s">
        <v>57</v>
      </c>
      <c r="C11" s="41" t="s">
        <v>209</v>
      </c>
      <c r="D11" s="41"/>
      <c r="E11" s="41"/>
      <c r="I11" s="3">
        <f>I228</f>
        <v>0</v>
      </c>
    </row>
    <row r="12" spans="1:9" x14ac:dyDescent="0.25">
      <c r="B12" s="132" t="s">
        <v>59</v>
      </c>
      <c r="C12" s="4" t="s">
        <v>99</v>
      </c>
      <c r="I12" s="3">
        <f>I263</f>
        <v>0</v>
      </c>
    </row>
    <row r="13" spans="1:9" x14ac:dyDescent="0.25">
      <c r="B13" s="132" t="s">
        <v>63</v>
      </c>
      <c r="C13" s="104" t="s">
        <v>389</v>
      </c>
      <c r="I13" s="3">
        <f>I283</f>
        <v>0</v>
      </c>
    </row>
    <row r="14" spans="1:9" x14ac:dyDescent="0.25">
      <c r="B14" s="132" t="s">
        <v>86</v>
      </c>
      <c r="C14" s="41" t="s">
        <v>58</v>
      </c>
      <c r="D14" s="41"/>
      <c r="I14" s="3">
        <f>I318</f>
        <v>0</v>
      </c>
    </row>
    <row r="15" spans="1:9" x14ac:dyDescent="0.25">
      <c r="B15" s="132" t="s">
        <v>98</v>
      </c>
      <c r="C15" s="106" t="s">
        <v>461</v>
      </c>
      <c r="I15" s="3">
        <f>I355</f>
        <v>0</v>
      </c>
    </row>
    <row r="16" spans="1:9" x14ac:dyDescent="0.25">
      <c r="B16" s="132" t="s">
        <v>210</v>
      </c>
      <c r="C16" s="4" t="s">
        <v>100</v>
      </c>
      <c r="I16" s="3">
        <f>I387</f>
        <v>0</v>
      </c>
    </row>
    <row r="17" spans="1:11" x14ac:dyDescent="0.25">
      <c r="B17" s="132" t="s">
        <v>211</v>
      </c>
      <c r="C17" s="41" t="s">
        <v>64</v>
      </c>
      <c r="D17" s="41"/>
      <c r="E17" s="41"/>
      <c r="F17" s="41"/>
      <c r="I17" s="3">
        <f>I437</f>
        <v>0</v>
      </c>
    </row>
    <row r="18" spans="1:11" ht="15.75" thickBot="1" x14ac:dyDescent="0.3">
      <c r="B18" s="133" t="s">
        <v>212</v>
      </c>
      <c r="C18" s="134" t="s">
        <v>87</v>
      </c>
      <c r="D18" s="135"/>
      <c r="E18" s="135"/>
      <c r="F18" s="113"/>
      <c r="G18" s="115"/>
      <c r="H18" s="113"/>
      <c r="I18" s="115">
        <f>I461</f>
        <v>0</v>
      </c>
    </row>
    <row r="19" spans="1:11" x14ac:dyDescent="0.25">
      <c r="A19" s="53"/>
      <c r="B19" s="50"/>
      <c r="C19" s="50" t="s">
        <v>500</v>
      </c>
      <c r="D19" s="50"/>
      <c r="E19" s="50"/>
      <c r="I19" s="3">
        <f>SUM(I8:I18)</f>
        <v>0</v>
      </c>
      <c r="K19" s="3"/>
    </row>
    <row r="20" spans="1:11" x14ac:dyDescent="0.25">
      <c r="A20" s="53"/>
      <c r="B20" s="50"/>
      <c r="C20" s="50"/>
      <c r="D20" s="50"/>
      <c r="E20" s="50"/>
      <c r="K20" s="3"/>
    </row>
    <row r="21" spans="1:11" x14ac:dyDescent="0.25">
      <c r="A21" s="53"/>
      <c r="B21" s="50"/>
      <c r="C21" s="50"/>
      <c r="D21" s="50"/>
      <c r="E21" s="50"/>
      <c r="K21" s="3"/>
    </row>
    <row r="22" spans="1:11" s="35" customFormat="1" x14ac:dyDescent="0.25">
      <c r="A22" s="66" t="s">
        <v>27</v>
      </c>
      <c r="B22" s="67" t="s">
        <v>303</v>
      </c>
      <c r="C22" s="67"/>
      <c r="D22" s="67"/>
      <c r="E22" s="67"/>
      <c r="F22" s="67"/>
      <c r="G22" s="93"/>
      <c r="I22" s="93"/>
      <c r="K22" s="93"/>
    </row>
    <row r="23" spans="1:11" x14ac:dyDescent="0.25">
      <c r="A23" s="56"/>
      <c r="B23" s="57"/>
      <c r="C23" s="57"/>
      <c r="D23" s="20"/>
      <c r="E23" s="20"/>
      <c r="F23" s="20"/>
      <c r="K23" s="3"/>
    </row>
    <row r="24" spans="1:11" x14ac:dyDescent="0.25">
      <c r="A24" s="56"/>
      <c r="B24" s="57"/>
      <c r="C24" s="57"/>
      <c r="D24" s="20"/>
      <c r="E24" s="20"/>
      <c r="F24" s="20"/>
      <c r="K24" s="3"/>
    </row>
    <row r="25" spans="1:11" x14ac:dyDescent="0.25">
      <c r="A25" s="59" t="s">
        <v>29</v>
      </c>
      <c r="B25" s="4" t="s">
        <v>215</v>
      </c>
      <c r="C25" s="47"/>
      <c r="D25" s="47"/>
      <c r="E25" s="47"/>
      <c r="F25" s="47"/>
      <c r="K25" s="3"/>
    </row>
    <row r="26" spans="1:11" x14ac:dyDescent="0.25">
      <c r="B26" s="4" t="s">
        <v>216</v>
      </c>
      <c r="K26" s="3"/>
    </row>
    <row r="27" spans="1:11" x14ac:dyDescent="0.25">
      <c r="B27" s="4" t="s">
        <v>217</v>
      </c>
      <c r="K27" s="3"/>
    </row>
    <row r="28" spans="1:11" x14ac:dyDescent="0.25">
      <c r="B28" s="4" t="s">
        <v>30</v>
      </c>
      <c r="E28" s="52">
        <v>1</v>
      </c>
      <c r="I28" s="3">
        <f>E28*G28</f>
        <v>0</v>
      </c>
      <c r="K28" s="3"/>
    </row>
    <row r="29" spans="1:11" x14ac:dyDescent="0.25">
      <c r="E29" s="52"/>
      <c r="K29" s="3"/>
    </row>
    <row r="30" spans="1:11" x14ac:dyDescent="0.25">
      <c r="A30" s="37" t="s">
        <v>31</v>
      </c>
      <c r="B30" s="4" t="s">
        <v>218</v>
      </c>
      <c r="E30" s="52"/>
      <c r="K30" s="3"/>
    </row>
    <row r="31" spans="1:11" x14ac:dyDescent="0.25">
      <c r="B31" s="4" t="s">
        <v>457</v>
      </c>
      <c r="E31" s="52"/>
      <c r="K31" s="3"/>
    </row>
    <row r="32" spans="1:11" x14ac:dyDescent="0.25">
      <c r="B32" s="4" t="s">
        <v>30</v>
      </c>
      <c r="E32" s="52">
        <v>1</v>
      </c>
      <c r="I32" s="3">
        <f>E32*G32</f>
        <v>0</v>
      </c>
      <c r="K32" s="3"/>
    </row>
    <row r="33" spans="1:11" x14ac:dyDescent="0.25">
      <c r="E33" s="52"/>
      <c r="K33" s="3"/>
    </row>
    <row r="34" spans="1:11" x14ac:dyDescent="0.25">
      <c r="A34" s="43" t="s">
        <v>35</v>
      </c>
      <c r="B34" s="4" t="s">
        <v>385</v>
      </c>
      <c r="C34" s="44"/>
      <c r="D34" s="45"/>
      <c r="E34" s="55"/>
      <c r="F34" s="20"/>
      <c r="G34" s="19"/>
      <c r="H34" s="20"/>
      <c r="I34" s="19"/>
      <c r="J34" s="20"/>
      <c r="K34" s="19"/>
    </row>
    <row r="35" spans="1:11" x14ac:dyDescent="0.25">
      <c r="A35" s="53"/>
      <c r="B35" s="4" t="s">
        <v>295</v>
      </c>
      <c r="C35" s="44"/>
      <c r="D35" s="45"/>
      <c r="E35" s="55"/>
      <c r="F35" s="20"/>
      <c r="G35" s="19"/>
      <c r="H35" s="20"/>
      <c r="I35" s="19"/>
      <c r="J35" s="20"/>
      <c r="K35" s="19"/>
    </row>
    <row r="36" spans="1:11" x14ac:dyDescent="0.25">
      <c r="A36" s="53"/>
      <c r="B36" s="4" t="s">
        <v>30</v>
      </c>
      <c r="C36" s="44"/>
      <c r="D36" s="45"/>
      <c r="E36" s="55">
        <v>5</v>
      </c>
      <c r="F36" s="20"/>
      <c r="G36" s="19"/>
      <c r="H36" s="20"/>
      <c r="I36" s="3">
        <f>E36*G36</f>
        <v>0</v>
      </c>
      <c r="J36" s="20"/>
      <c r="K36" s="19"/>
    </row>
    <row r="37" spans="1:11" x14ac:dyDescent="0.25">
      <c r="A37" s="54"/>
      <c r="B37" s="63"/>
      <c r="C37" s="20"/>
      <c r="D37" s="20"/>
      <c r="E37" s="55"/>
      <c r="F37" s="20"/>
      <c r="G37" s="19"/>
      <c r="H37" s="20"/>
      <c r="I37" s="19"/>
      <c r="J37" s="20"/>
      <c r="K37" s="19"/>
    </row>
    <row r="38" spans="1:11" x14ac:dyDescent="0.25">
      <c r="A38" s="54" t="s">
        <v>36</v>
      </c>
      <c r="B38" s="20" t="s">
        <v>101</v>
      </c>
      <c r="C38" s="20"/>
      <c r="D38" s="20"/>
      <c r="E38" s="55"/>
      <c r="F38" s="20"/>
      <c r="G38" s="19"/>
      <c r="H38" s="20"/>
      <c r="I38" s="19"/>
      <c r="J38" s="20"/>
      <c r="K38" s="19"/>
    </row>
    <row r="39" spans="1:11" x14ac:dyDescent="0.25">
      <c r="A39" s="54"/>
      <c r="B39" s="20" t="s">
        <v>102</v>
      </c>
      <c r="C39" s="20"/>
      <c r="D39" s="20"/>
      <c r="E39" s="55"/>
      <c r="F39" s="20"/>
      <c r="G39" s="19"/>
      <c r="H39" s="20"/>
      <c r="I39" s="19"/>
      <c r="J39" s="20"/>
      <c r="K39" s="19"/>
    </row>
    <row r="40" spans="1:11" x14ac:dyDescent="0.25">
      <c r="A40" s="54"/>
      <c r="B40" s="40" t="s">
        <v>103</v>
      </c>
      <c r="C40" s="20"/>
      <c r="D40" s="20"/>
      <c r="E40" s="55"/>
      <c r="F40" s="20"/>
      <c r="G40" s="19"/>
      <c r="H40" s="20"/>
      <c r="I40" s="19"/>
      <c r="J40" s="20"/>
      <c r="K40" s="19"/>
    </row>
    <row r="41" spans="1:11" x14ac:dyDescent="0.25">
      <c r="A41" s="54"/>
      <c r="B41" s="20" t="s">
        <v>45</v>
      </c>
      <c r="C41" s="20"/>
      <c r="D41" s="20"/>
      <c r="E41" s="55">
        <v>5</v>
      </c>
      <c r="F41" s="20"/>
      <c r="G41" s="19"/>
      <c r="H41" s="20"/>
      <c r="I41" s="3">
        <f>E41*G41</f>
        <v>0</v>
      </c>
      <c r="J41" s="19"/>
      <c r="K41" s="19"/>
    </row>
    <row r="42" spans="1:11" x14ac:dyDescent="0.25">
      <c r="A42" s="54"/>
      <c r="B42" s="20"/>
      <c r="C42" s="20"/>
      <c r="D42" s="20"/>
      <c r="E42" s="55"/>
      <c r="F42" s="20"/>
      <c r="G42" s="19"/>
      <c r="H42" s="20"/>
      <c r="J42" s="19"/>
      <c r="K42" s="19"/>
    </row>
    <row r="43" spans="1:11" x14ac:dyDescent="0.25">
      <c r="A43" s="54" t="s">
        <v>37</v>
      </c>
      <c r="B43" s="40" t="s">
        <v>501</v>
      </c>
      <c r="C43" s="20"/>
      <c r="D43" s="20"/>
      <c r="E43" s="55"/>
      <c r="F43" s="20"/>
      <c r="G43" s="19"/>
      <c r="H43" s="20"/>
      <c r="J43" s="19"/>
      <c r="K43" s="19"/>
    </row>
    <row r="44" spans="1:11" x14ac:dyDescent="0.25">
      <c r="A44" s="54"/>
      <c r="B44" s="40" t="s">
        <v>459</v>
      </c>
      <c r="C44" s="20"/>
      <c r="D44" s="20"/>
      <c r="E44" s="55"/>
      <c r="F44" s="20"/>
      <c r="G44" s="19"/>
      <c r="H44" s="20"/>
      <c r="J44" s="19"/>
      <c r="K44" s="19"/>
    </row>
    <row r="45" spans="1:11" x14ac:dyDescent="0.25">
      <c r="A45" s="54"/>
      <c r="B45" s="40" t="s">
        <v>30</v>
      </c>
      <c r="C45" s="20"/>
      <c r="D45" s="20"/>
      <c r="E45" s="55">
        <v>2</v>
      </c>
      <c r="F45" s="20"/>
      <c r="G45" s="19"/>
      <c r="H45" s="20"/>
      <c r="I45" s="3">
        <f>E45*G45</f>
        <v>0</v>
      </c>
      <c r="J45" s="19"/>
      <c r="K45" s="19"/>
    </row>
    <row r="46" spans="1:11" x14ac:dyDescent="0.25">
      <c r="A46" s="54"/>
      <c r="B46" s="20"/>
      <c r="C46" s="20"/>
      <c r="D46" s="20"/>
      <c r="E46" s="55"/>
      <c r="F46" s="20"/>
      <c r="G46" s="19"/>
      <c r="H46" s="20"/>
      <c r="J46" s="19"/>
      <c r="K46" s="19"/>
    </row>
    <row r="47" spans="1:11" x14ac:dyDescent="0.25">
      <c r="A47" s="54" t="s">
        <v>40</v>
      </c>
      <c r="B47" s="40" t="s">
        <v>501</v>
      </c>
      <c r="C47" s="20"/>
      <c r="D47" s="20"/>
      <c r="E47" s="55"/>
      <c r="F47" s="20"/>
      <c r="G47" s="19"/>
      <c r="H47" s="20"/>
      <c r="J47" s="19"/>
      <c r="K47" s="19"/>
    </row>
    <row r="48" spans="1:11" x14ac:dyDescent="0.25">
      <c r="A48" s="54"/>
      <c r="B48" s="40" t="s">
        <v>460</v>
      </c>
      <c r="C48" s="20"/>
      <c r="D48" s="20"/>
      <c r="E48" s="55"/>
      <c r="F48" s="20"/>
      <c r="G48" s="19"/>
      <c r="H48" s="20"/>
      <c r="J48" s="19"/>
      <c r="K48" s="19"/>
    </row>
    <row r="49" spans="1:11" x14ac:dyDescent="0.25">
      <c r="A49" s="54"/>
      <c r="B49" s="40" t="s">
        <v>30</v>
      </c>
      <c r="C49" s="20"/>
      <c r="D49" s="20"/>
      <c r="E49" s="55">
        <v>1</v>
      </c>
      <c r="F49" s="20"/>
      <c r="G49" s="19"/>
      <c r="H49" s="20"/>
      <c r="I49" s="3">
        <f>E49*G49</f>
        <v>0</v>
      </c>
      <c r="J49" s="19"/>
      <c r="K49" s="19"/>
    </row>
    <row r="50" spans="1:11" x14ac:dyDescent="0.25">
      <c r="A50" s="54"/>
      <c r="B50" s="20"/>
      <c r="C50" s="20"/>
      <c r="D50" s="20"/>
      <c r="E50" s="55"/>
      <c r="F50" s="20"/>
      <c r="G50" s="19"/>
      <c r="H50" s="20"/>
      <c r="I50" s="19"/>
      <c r="J50" s="19"/>
      <c r="K50" s="19"/>
    </row>
    <row r="51" spans="1:11" x14ac:dyDescent="0.25">
      <c r="A51" s="54" t="s">
        <v>76</v>
      </c>
      <c r="B51" s="20" t="s">
        <v>502</v>
      </c>
      <c r="C51" s="20"/>
      <c r="D51" s="20"/>
      <c r="E51" s="55"/>
      <c r="F51" s="20"/>
      <c r="G51" s="19"/>
      <c r="H51" s="20"/>
      <c r="I51" s="19"/>
      <c r="J51" s="19"/>
      <c r="K51" s="19"/>
    </row>
    <row r="52" spans="1:11" x14ac:dyDescent="0.25">
      <c r="A52" s="54"/>
      <c r="B52" s="40" t="s">
        <v>458</v>
      </c>
      <c r="C52" s="20"/>
      <c r="D52" s="20"/>
      <c r="E52" s="55"/>
      <c r="F52" s="20"/>
      <c r="G52" s="19"/>
      <c r="H52" s="20"/>
      <c r="I52" s="19"/>
      <c r="J52" s="19"/>
      <c r="K52" s="19"/>
    </row>
    <row r="53" spans="1:11" x14ac:dyDescent="0.25">
      <c r="A53" s="54"/>
      <c r="B53" s="20" t="s">
        <v>30</v>
      </c>
      <c r="C53" s="20"/>
      <c r="D53" s="20"/>
      <c r="E53" s="55">
        <v>1</v>
      </c>
      <c r="F53" s="20"/>
      <c r="G53" s="19"/>
      <c r="H53" s="20"/>
      <c r="I53" s="3">
        <f>E53*G53</f>
        <v>0</v>
      </c>
      <c r="J53" s="19"/>
      <c r="K53" s="19"/>
    </row>
    <row r="54" spans="1:11" x14ac:dyDescent="0.25">
      <c r="A54" s="54"/>
      <c r="B54" s="20"/>
      <c r="C54" s="20"/>
      <c r="D54" s="20"/>
      <c r="E54" s="55"/>
      <c r="F54" s="20"/>
      <c r="G54" s="19"/>
      <c r="H54" s="20"/>
      <c r="I54" s="19"/>
      <c r="J54" s="19"/>
      <c r="K54" s="19"/>
    </row>
    <row r="55" spans="1:11" x14ac:dyDescent="0.25">
      <c r="A55" s="54" t="s">
        <v>77</v>
      </c>
      <c r="B55" s="20" t="s">
        <v>104</v>
      </c>
      <c r="C55" s="20"/>
      <c r="D55" s="20"/>
      <c r="E55" s="55"/>
      <c r="F55" s="20"/>
      <c r="G55" s="19"/>
      <c r="H55" s="20"/>
      <c r="I55" s="19"/>
      <c r="J55" s="19"/>
      <c r="K55" s="19"/>
    </row>
    <row r="56" spans="1:11" x14ac:dyDescent="0.25">
      <c r="A56" s="54"/>
      <c r="B56" s="20" t="s">
        <v>105</v>
      </c>
      <c r="C56" s="20"/>
      <c r="D56" s="20"/>
      <c r="E56" s="55"/>
      <c r="F56" s="20"/>
      <c r="G56" s="19"/>
      <c r="H56" s="20"/>
      <c r="I56" s="19"/>
      <c r="J56" s="19"/>
      <c r="K56" s="19"/>
    </row>
    <row r="57" spans="1:11" x14ac:dyDescent="0.25">
      <c r="A57" s="54"/>
      <c r="B57" s="4" t="s">
        <v>42</v>
      </c>
      <c r="E57" s="52">
        <v>1</v>
      </c>
      <c r="I57" s="3">
        <f>E57*G57</f>
        <v>0</v>
      </c>
      <c r="J57" s="3"/>
      <c r="K57" s="3"/>
    </row>
    <row r="58" spans="1:11" x14ac:dyDescent="0.25">
      <c r="A58" s="54"/>
      <c r="B58" s="20"/>
      <c r="C58" s="20"/>
      <c r="D58" s="20"/>
      <c r="E58" s="55"/>
      <c r="F58" s="20"/>
      <c r="G58" s="19"/>
      <c r="H58" s="20"/>
      <c r="I58" s="19"/>
      <c r="J58" s="19"/>
      <c r="K58" s="19"/>
    </row>
    <row r="59" spans="1:11" x14ac:dyDescent="0.25">
      <c r="A59" s="54" t="s">
        <v>78</v>
      </c>
      <c r="B59" s="4" t="s">
        <v>106</v>
      </c>
      <c r="E59" s="52"/>
      <c r="J59" s="3"/>
      <c r="K59" s="3"/>
    </row>
    <row r="60" spans="1:11" x14ac:dyDescent="0.25">
      <c r="A60" s="54"/>
      <c r="B60" s="4" t="s">
        <v>503</v>
      </c>
      <c r="E60" s="52"/>
      <c r="J60" s="3"/>
      <c r="K60" s="3"/>
    </row>
    <row r="61" spans="1:11" x14ac:dyDescent="0.25">
      <c r="A61" s="54"/>
      <c r="B61" s="4" t="s">
        <v>34</v>
      </c>
      <c r="E61" s="73">
        <v>20</v>
      </c>
      <c r="G61" s="85"/>
      <c r="I61" s="3">
        <f>E61*G61</f>
        <v>0</v>
      </c>
      <c r="J61" s="3"/>
      <c r="K61" s="3"/>
    </row>
    <row r="62" spans="1:11" x14ac:dyDescent="0.25">
      <c r="A62" s="54"/>
      <c r="E62" s="52"/>
      <c r="J62" s="3"/>
      <c r="K62" s="3"/>
    </row>
    <row r="63" spans="1:11" x14ac:dyDescent="0.25">
      <c r="A63" s="54" t="s">
        <v>80</v>
      </c>
      <c r="B63" s="4" t="s">
        <v>221</v>
      </c>
      <c r="E63" s="52"/>
      <c r="J63" s="3"/>
      <c r="K63" s="3"/>
    </row>
    <row r="64" spans="1:11" x14ac:dyDescent="0.25">
      <c r="A64" s="54"/>
      <c r="B64" s="4" t="s">
        <v>222</v>
      </c>
      <c r="E64" s="52"/>
      <c r="J64" s="3"/>
      <c r="K64" s="3"/>
    </row>
    <row r="65" spans="1:11" x14ac:dyDescent="0.25">
      <c r="A65" s="54"/>
      <c r="B65" s="4" t="s">
        <v>34</v>
      </c>
      <c r="E65" s="52">
        <v>40</v>
      </c>
      <c r="I65" s="3">
        <f>E65*G65</f>
        <v>0</v>
      </c>
      <c r="J65" s="3"/>
      <c r="K65" s="3"/>
    </row>
    <row r="66" spans="1:11" x14ac:dyDescent="0.25">
      <c r="A66" s="54"/>
      <c r="E66" s="52"/>
      <c r="J66" s="3"/>
      <c r="K66" s="3"/>
    </row>
    <row r="67" spans="1:11" x14ac:dyDescent="0.25">
      <c r="A67" s="54" t="s">
        <v>83</v>
      </c>
      <c r="B67" s="4" t="s">
        <v>107</v>
      </c>
      <c r="E67" s="52"/>
      <c r="J67" s="3"/>
      <c r="K67" s="3"/>
    </row>
    <row r="68" spans="1:11" x14ac:dyDescent="0.25">
      <c r="A68" s="54"/>
      <c r="B68" s="4" t="s">
        <v>30</v>
      </c>
      <c r="E68" s="52">
        <v>2</v>
      </c>
      <c r="I68" s="3">
        <f>E68*G68</f>
        <v>0</v>
      </c>
      <c r="J68" s="3"/>
      <c r="K68" s="3"/>
    </row>
    <row r="69" spans="1:11" x14ac:dyDescent="0.25">
      <c r="A69" s="54"/>
      <c r="E69" s="52"/>
      <c r="J69" s="3"/>
      <c r="K69" s="3"/>
    </row>
    <row r="70" spans="1:11" x14ac:dyDescent="0.25">
      <c r="A70" s="54"/>
      <c r="E70" s="52"/>
      <c r="J70" s="3"/>
      <c r="K70" s="3"/>
    </row>
    <row r="71" spans="1:11" x14ac:dyDescent="0.25">
      <c r="A71" s="54"/>
      <c r="E71" s="52"/>
      <c r="J71" s="3"/>
      <c r="K71" s="3"/>
    </row>
    <row r="72" spans="1:11" x14ac:dyDescent="0.25">
      <c r="A72" s="54" t="s">
        <v>111</v>
      </c>
      <c r="B72" s="4" t="s">
        <v>384</v>
      </c>
      <c r="E72" s="52"/>
      <c r="J72" s="3"/>
      <c r="K72" s="3"/>
    </row>
    <row r="73" spans="1:11" x14ac:dyDescent="0.25">
      <c r="A73" s="54"/>
      <c r="B73" s="4" t="s">
        <v>383</v>
      </c>
      <c r="E73" s="52"/>
      <c r="J73" s="3"/>
      <c r="K73" s="3"/>
    </row>
    <row r="74" spans="1:11" x14ac:dyDescent="0.25">
      <c r="A74" s="54"/>
      <c r="B74" s="4" t="s">
        <v>30</v>
      </c>
      <c r="E74" s="52">
        <v>2</v>
      </c>
      <c r="I74" s="3">
        <f>E74*G74</f>
        <v>0</v>
      </c>
      <c r="J74" s="3"/>
      <c r="K74" s="3"/>
    </row>
    <row r="75" spans="1:11" x14ac:dyDescent="0.25">
      <c r="A75" s="54"/>
      <c r="E75" s="52"/>
      <c r="J75" s="3"/>
      <c r="K75" s="3"/>
    </row>
    <row r="76" spans="1:11" x14ac:dyDescent="0.25">
      <c r="A76" s="54" t="s">
        <v>112</v>
      </c>
      <c r="B76" s="4" t="s">
        <v>108</v>
      </c>
      <c r="E76" s="52"/>
      <c r="J76" s="3"/>
      <c r="K76" s="3"/>
    </row>
    <row r="77" spans="1:11" x14ac:dyDescent="0.25">
      <c r="A77" s="54"/>
      <c r="B77" s="4" t="s">
        <v>30</v>
      </c>
      <c r="E77" s="52">
        <v>2</v>
      </c>
      <c r="I77" s="3">
        <f>E77*G77</f>
        <v>0</v>
      </c>
      <c r="J77" s="3"/>
      <c r="K77" s="3"/>
    </row>
    <row r="78" spans="1:11" x14ac:dyDescent="0.25">
      <c r="A78" s="54"/>
      <c r="E78" s="52"/>
      <c r="J78" s="3"/>
      <c r="K78" s="3"/>
    </row>
    <row r="79" spans="1:11" x14ac:dyDescent="0.25">
      <c r="A79" s="54" t="s">
        <v>114</v>
      </c>
      <c r="B79" s="4" t="s">
        <v>109</v>
      </c>
      <c r="E79" s="52"/>
      <c r="J79" s="3"/>
      <c r="K79" s="3"/>
    </row>
    <row r="80" spans="1:11" x14ac:dyDescent="0.25">
      <c r="A80" s="54"/>
      <c r="B80" s="4" t="s">
        <v>110</v>
      </c>
      <c r="E80" s="52">
        <v>10</v>
      </c>
      <c r="F80" s="4" t="s">
        <v>45</v>
      </c>
      <c r="I80" s="3">
        <f>E80*G80</f>
        <v>0</v>
      </c>
      <c r="J80" s="3"/>
      <c r="K80" s="3"/>
    </row>
    <row r="81" spans="1:11" x14ac:dyDescent="0.25">
      <c r="A81" s="54"/>
      <c r="E81" s="52"/>
      <c r="J81" s="3"/>
      <c r="K81" s="3"/>
    </row>
    <row r="82" spans="1:11" x14ac:dyDescent="0.25">
      <c r="A82" s="37" t="s">
        <v>115</v>
      </c>
      <c r="B82" s="4" t="s">
        <v>113</v>
      </c>
      <c r="E82" s="52"/>
      <c r="J82" s="3"/>
      <c r="K82" s="3"/>
    </row>
    <row r="83" spans="1:11" x14ac:dyDescent="0.25">
      <c r="B83" s="4" t="s">
        <v>110</v>
      </c>
      <c r="E83" s="52">
        <v>10</v>
      </c>
      <c r="F83" s="4" t="s">
        <v>45</v>
      </c>
      <c r="I83" s="3">
        <f>E83*G83</f>
        <v>0</v>
      </c>
      <c r="J83" s="3"/>
      <c r="K83" s="3"/>
    </row>
    <row r="84" spans="1:11" x14ac:dyDescent="0.25">
      <c r="E84" s="52"/>
      <c r="J84" s="3"/>
      <c r="K84" s="3"/>
    </row>
    <row r="85" spans="1:11" x14ac:dyDescent="0.25">
      <c r="A85" s="37" t="s">
        <v>116</v>
      </c>
      <c r="B85" s="4" t="s">
        <v>282</v>
      </c>
      <c r="E85" s="52"/>
      <c r="J85" s="3"/>
      <c r="K85" s="3"/>
    </row>
    <row r="86" spans="1:11" x14ac:dyDescent="0.25">
      <c r="B86" s="4" t="s">
        <v>283</v>
      </c>
      <c r="E86" s="52"/>
      <c r="J86" s="3"/>
      <c r="K86" s="3"/>
    </row>
    <row r="87" spans="1:11" x14ac:dyDescent="0.25">
      <c r="B87" s="4" t="s">
        <v>34</v>
      </c>
      <c r="E87" s="52">
        <v>50</v>
      </c>
      <c r="I87" s="3">
        <f>E87*G87</f>
        <v>0</v>
      </c>
      <c r="J87" s="3"/>
      <c r="K87" s="3"/>
    </row>
    <row r="88" spans="1:11" x14ac:dyDescent="0.25">
      <c r="E88" s="52"/>
      <c r="J88" s="3"/>
      <c r="K88" s="3"/>
    </row>
    <row r="89" spans="1:11" x14ac:dyDescent="0.25">
      <c r="A89" s="37" t="s">
        <v>117</v>
      </c>
      <c r="B89" s="4" t="s">
        <v>481</v>
      </c>
      <c r="E89" s="52"/>
      <c r="J89" s="3"/>
      <c r="K89" s="3"/>
    </row>
    <row r="90" spans="1:11" x14ac:dyDescent="0.25">
      <c r="B90" s="4" t="s">
        <v>482</v>
      </c>
      <c r="E90" s="52"/>
      <c r="J90" s="3"/>
      <c r="K90" s="3"/>
    </row>
    <row r="91" spans="1:11" x14ac:dyDescent="0.25">
      <c r="B91" s="4" t="s">
        <v>34</v>
      </c>
      <c r="E91" s="52">
        <v>15</v>
      </c>
      <c r="I91" s="3">
        <f>E91*G91</f>
        <v>0</v>
      </c>
      <c r="J91" s="3"/>
      <c r="K91" s="3"/>
    </row>
    <row r="92" spans="1:11" x14ac:dyDescent="0.25">
      <c r="E92" s="52"/>
      <c r="J92" s="3"/>
      <c r="K92" s="3"/>
    </row>
    <row r="93" spans="1:11" x14ac:dyDescent="0.25">
      <c r="A93" s="37" t="s">
        <v>118</v>
      </c>
      <c r="B93" s="4" t="s">
        <v>483</v>
      </c>
      <c r="E93" s="52"/>
      <c r="J93" s="3"/>
      <c r="K93" s="3"/>
    </row>
    <row r="94" spans="1:11" x14ac:dyDescent="0.25">
      <c r="B94" s="4" t="s">
        <v>484</v>
      </c>
      <c r="E94" s="52"/>
      <c r="J94" s="3"/>
      <c r="K94" s="3"/>
    </row>
    <row r="95" spans="1:11" x14ac:dyDescent="0.25">
      <c r="B95" s="4" t="s">
        <v>34</v>
      </c>
      <c r="E95" s="52">
        <v>10</v>
      </c>
      <c r="I95" s="3">
        <f>E95*G95</f>
        <v>0</v>
      </c>
      <c r="J95" s="3"/>
      <c r="K95" s="3"/>
    </row>
    <row r="96" spans="1:11" x14ac:dyDescent="0.25">
      <c r="E96" s="52"/>
      <c r="J96" s="3"/>
      <c r="K96" s="3"/>
    </row>
    <row r="97" spans="1:11" x14ac:dyDescent="0.25">
      <c r="A97" s="37" t="s">
        <v>119</v>
      </c>
      <c r="B97" s="4" t="s">
        <v>120</v>
      </c>
      <c r="E97" s="52"/>
      <c r="J97" s="3"/>
      <c r="K97" s="3"/>
    </row>
    <row r="98" spans="1:11" x14ac:dyDescent="0.25">
      <c r="B98" s="4" t="s">
        <v>121</v>
      </c>
      <c r="E98" s="52"/>
      <c r="J98" s="3"/>
      <c r="K98" s="3"/>
    </row>
    <row r="99" spans="1:11" x14ac:dyDescent="0.25">
      <c r="B99" s="4" t="s">
        <v>60</v>
      </c>
      <c r="E99" s="52">
        <v>1</v>
      </c>
      <c r="I99" s="3">
        <f>E99*G99</f>
        <v>0</v>
      </c>
      <c r="J99" s="3"/>
      <c r="K99" s="3"/>
    </row>
    <row r="100" spans="1:11" ht="15.75" thickBot="1" x14ac:dyDescent="0.3">
      <c r="A100" s="112"/>
      <c r="B100" s="113"/>
      <c r="C100" s="113"/>
      <c r="D100" s="113"/>
      <c r="E100" s="114"/>
      <c r="F100" s="113"/>
      <c r="G100" s="115"/>
      <c r="H100" s="113"/>
      <c r="I100" s="115"/>
      <c r="J100" s="3"/>
      <c r="K100" s="3"/>
    </row>
    <row r="101" spans="1:11" x14ac:dyDescent="0.25">
      <c r="B101" s="116" t="s">
        <v>504</v>
      </c>
      <c r="C101" s="40"/>
      <c r="E101" s="52"/>
      <c r="I101" s="3">
        <f>SUM(I28:I100)</f>
        <v>0</v>
      </c>
      <c r="J101" s="19"/>
      <c r="K101" s="19"/>
    </row>
    <row r="102" spans="1:11" x14ac:dyDescent="0.25">
      <c r="B102" s="40"/>
      <c r="C102" s="40"/>
      <c r="E102" s="52"/>
      <c r="J102" s="3"/>
      <c r="K102" s="3"/>
    </row>
    <row r="103" spans="1:11" x14ac:dyDescent="0.25">
      <c r="B103" s="40"/>
      <c r="C103" s="40"/>
      <c r="E103" s="52"/>
      <c r="J103" s="3"/>
      <c r="K103" s="3"/>
    </row>
    <row r="104" spans="1:11" s="35" customFormat="1" x14ac:dyDescent="0.25">
      <c r="A104" s="34" t="s">
        <v>43</v>
      </c>
      <c r="B104" s="35" t="s">
        <v>124</v>
      </c>
      <c r="E104" s="117"/>
      <c r="G104" s="93"/>
      <c r="I104" s="93"/>
      <c r="J104" s="93"/>
      <c r="K104" s="93"/>
    </row>
    <row r="105" spans="1:11" x14ac:dyDescent="0.25">
      <c r="E105" s="52"/>
      <c r="J105" s="3"/>
      <c r="K105" s="3"/>
    </row>
    <row r="106" spans="1:11" x14ac:dyDescent="0.25">
      <c r="A106" s="37" t="s">
        <v>29</v>
      </c>
      <c r="B106" s="4" t="s">
        <v>125</v>
      </c>
      <c r="E106" s="52"/>
      <c r="J106"/>
      <c r="K106" s="3"/>
    </row>
    <row r="107" spans="1:11" x14ac:dyDescent="0.25">
      <c r="B107" s="4" t="s">
        <v>126</v>
      </c>
      <c r="E107" s="52">
        <v>10</v>
      </c>
      <c r="F107" s="4" t="s">
        <v>45</v>
      </c>
      <c r="I107" s="3">
        <f>E107*G107</f>
        <v>0</v>
      </c>
      <c r="J107"/>
      <c r="K107" s="3"/>
    </row>
    <row r="108" spans="1:11" x14ac:dyDescent="0.25">
      <c r="E108" s="52"/>
      <c r="J108"/>
      <c r="K108" s="3"/>
    </row>
    <row r="109" spans="1:11" x14ac:dyDescent="0.25">
      <c r="A109" s="37" t="s">
        <v>31</v>
      </c>
      <c r="B109" s="4" t="s">
        <v>127</v>
      </c>
      <c r="E109" s="52"/>
      <c r="J109"/>
      <c r="K109" s="3"/>
    </row>
    <row r="110" spans="1:11" x14ac:dyDescent="0.25">
      <c r="B110" s="4" t="s">
        <v>126</v>
      </c>
      <c r="E110" s="52">
        <v>10</v>
      </c>
      <c r="F110" s="4" t="s">
        <v>45</v>
      </c>
      <c r="I110" s="3">
        <f>E110*G110</f>
        <v>0</v>
      </c>
      <c r="J110"/>
      <c r="K110" s="3"/>
    </row>
    <row r="111" spans="1:11" x14ac:dyDescent="0.25">
      <c r="E111" s="52"/>
      <c r="I111" s="81"/>
      <c r="J111"/>
      <c r="K111" s="3"/>
    </row>
    <row r="112" spans="1:11" x14ac:dyDescent="0.25">
      <c r="A112" s="37" t="s">
        <v>35</v>
      </c>
      <c r="B112" s="4" t="s">
        <v>386</v>
      </c>
      <c r="C112" s="68"/>
      <c r="D112" s="68"/>
      <c r="E112" s="107"/>
      <c r="F112" s="68"/>
      <c r="G112" s="69"/>
      <c r="H112" s="68"/>
      <c r="I112" s="69"/>
      <c r="J112"/>
      <c r="K112" s="3"/>
    </row>
    <row r="113" spans="1:11" x14ac:dyDescent="0.25">
      <c r="B113" s="4" t="s">
        <v>128</v>
      </c>
      <c r="C113" s="68"/>
      <c r="D113" s="68"/>
      <c r="E113" s="107"/>
      <c r="F113" s="68"/>
      <c r="G113" s="69"/>
      <c r="H113" s="68"/>
      <c r="I113" s="69"/>
      <c r="J113"/>
      <c r="K113" s="3"/>
    </row>
    <row r="114" spans="1:11" x14ac:dyDescent="0.25">
      <c r="B114" s="4" t="s">
        <v>30</v>
      </c>
      <c r="C114" s="68"/>
      <c r="D114" s="68"/>
      <c r="E114" s="73">
        <v>3</v>
      </c>
      <c r="F114" s="74"/>
      <c r="G114" s="85"/>
      <c r="H114" s="74"/>
      <c r="I114" s="85">
        <f>E114*G114</f>
        <v>0</v>
      </c>
      <c r="J114"/>
      <c r="K114" s="3"/>
    </row>
    <row r="115" spans="1:11" x14ac:dyDescent="0.25">
      <c r="E115" s="52"/>
      <c r="I115" s="81"/>
      <c r="J115"/>
      <c r="K115" s="3"/>
    </row>
    <row r="116" spans="1:11" x14ac:dyDescent="0.25">
      <c r="A116" s="37" t="s">
        <v>36</v>
      </c>
      <c r="B116" s="74" t="s">
        <v>535</v>
      </c>
      <c r="C116" s="74"/>
      <c r="D116" s="74"/>
      <c r="E116" s="73"/>
      <c r="F116" s="74"/>
      <c r="G116" s="85"/>
      <c r="H116" s="68"/>
      <c r="J116" s="3"/>
      <c r="K116" s="3"/>
    </row>
    <row r="117" spans="1:11" x14ac:dyDescent="0.25">
      <c r="B117" s="74" t="s">
        <v>536</v>
      </c>
      <c r="C117" s="74"/>
      <c r="D117" s="74"/>
      <c r="E117" s="73"/>
      <c r="F117" s="74"/>
      <c r="G117" s="85"/>
      <c r="H117" s="68"/>
      <c r="J117" s="3"/>
      <c r="K117" s="3"/>
    </row>
    <row r="118" spans="1:11" x14ac:dyDescent="0.25">
      <c r="B118" s="74" t="s">
        <v>284</v>
      </c>
      <c r="C118" s="74"/>
      <c r="D118" s="74"/>
      <c r="E118" s="73"/>
      <c r="F118" s="74"/>
      <c r="G118" s="85"/>
      <c r="H118" s="68"/>
      <c r="J118" s="3"/>
      <c r="K118" s="3"/>
    </row>
    <row r="119" spans="1:11" x14ac:dyDescent="0.25">
      <c r="B119" s="74" t="s">
        <v>30</v>
      </c>
      <c r="C119" s="74"/>
      <c r="D119" s="74"/>
      <c r="E119" s="73">
        <v>1</v>
      </c>
      <c r="F119" s="74"/>
      <c r="G119" s="85"/>
      <c r="H119" s="68"/>
      <c r="I119" s="3">
        <f>E119*G119</f>
        <v>0</v>
      </c>
      <c r="J119" s="3"/>
      <c r="K119" s="3"/>
    </row>
    <row r="120" spans="1:11" x14ac:dyDescent="0.25">
      <c r="E120" s="52"/>
      <c r="J120" s="3"/>
      <c r="K120" s="3"/>
    </row>
    <row r="121" spans="1:11" x14ac:dyDescent="0.25">
      <c r="A121" s="37" t="s">
        <v>37</v>
      </c>
      <c r="B121" s="4" t="s">
        <v>129</v>
      </c>
      <c r="E121" s="52"/>
      <c r="J121" s="3"/>
      <c r="K121" s="3"/>
    </row>
    <row r="122" spans="1:11" x14ac:dyDescent="0.25">
      <c r="B122" s="4" t="s">
        <v>130</v>
      </c>
      <c r="E122" s="52"/>
      <c r="J122" s="3"/>
      <c r="K122" s="3"/>
    </row>
    <row r="123" spans="1:11" x14ac:dyDescent="0.25">
      <c r="B123" s="4" t="s">
        <v>34</v>
      </c>
      <c r="E123" s="52">
        <v>30</v>
      </c>
      <c r="I123" s="3">
        <f>E123*G123</f>
        <v>0</v>
      </c>
      <c r="J123" s="3"/>
      <c r="K123" s="3"/>
    </row>
    <row r="124" spans="1:11" x14ac:dyDescent="0.25">
      <c r="E124" s="52"/>
      <c r="J124" s="3"/>
      <c r="K124" s="3"/>
    </row>
    <row r="125" spans="1:11" x14ac:dyDescent="0.25">
      <c r="A125" s="37" t="s">
        <v>40</v>
      </c>
      <c r="B125" s="4" t="s">
        <v>537</v>
      </c>
      <c r="E125" s="52"/>
      <c r="J125" s="3"/>
      <c r="K125" s="3"/>
    </row>
    <row r="126" spans="1:11" x14ac:dyDescent="0.25">
      <c r="B126" s="4" t="s">
        <v>538</v>
      </c>
      <c r="E126" s="52"/>
      <c r="J126" s="3"/>
      <c r="K126" s="3"/>
    </row>
    <row r="127" spans="1:11" x14ac:dyDescent="0.25">
      <c r="B127" s="4" t="s">
        <v>42</v>
      </c>
      <c r="E127" s="52">
        <v>20</v>
      </c>
      <c r="I127" s="3">
        <f>E127*G127</f>
        <v>0</v>
      </c>
      <c r="J127" s="3"/>
      <c r="K127" s="3"/>
    </row>
    <row r="128" spans="1:11" x14ac:dyDescent="0.25">
      <c r="E128" s="52"/>
      <c r="J128" s="3"/>
      <c r="K128" s="3"/>
    </row>
    <row r="129" spans="1:11" x14ac:dyDescent="0.25">
      <c r="A129" s="37" t="s">
        <v>76</v>
      </c>
      <c r="B129" s="4" t="s">
        <v>539</v>
      </c>
      <c r="E129" s="52"/>
      <c r="J129" s="3"/>
      <c r="K129" s="3"/>
    </row>
    <row r="130" spans="1:11" x14ac:dyDescent="0.25">
      <c r="B130" s="4" t="s">
        <v>540</v>
      </c>
      <c r="E130" s="52"/>
      <c r="J130" s="3"/>
      <c r="K130" s="3"/>
    </row>
    <row r="131" spans="1:11" x14ac:dyDescent="0.25">
      <c r="B131" s="4" t="s">
        <v>34</v>
      </c>
      <c r="E131" s="52">
        <v>5</v>
      </c>
      <c r="I131" s="3">
        <f>E131*G131</f>
        <v>0</v>
      </c>
      <c r="J131" s="3"/>
      <c r="K131" s="3"/>
    </row>
    <row r="132" spans="1:11" x14ac:dyDescent="0.25">
      <c r="E132" s="52"/>
      <c r="J132" s="3"/>
      <c r="K132" s="3"/>
    </row>
    <row r="133" spans="1:11" x14ac:dyDescent="0.25">
      <c r="A133" s="37" t="s">
        <v>77</v>
      </c>
      <c r="B133" s="4" t="s">
        <v>227</v>
      </c>
      <c r="E133" s="52"/>
      <c r="J133" s="3"/>
      <c r="K133" s="3"/>
    </row>
    <row r="134" spans="1:11" x14ac:dyDescent="0.25">
      <c r="B134" s="4" t="s">
        <v>505</v>
      </c>
      <c r="E134" s="52"/>
      <c r="J134" s="3"/>
      <c r="K134" s="3"/>
    </row>
    <row r="135" spans="1:11" x14ac:dyDescent="0.25">
      <c r="B135" s="4" t="s">
        <v>228</v>
      </c>
      <c r="E135" s="52"/>
      <c r="J135" s="3"/>
      <c r="K135" s="3"/>
    </row>
    <row r="136" spans="1:11" x14ac:dyDescent="0.25">
      <c r="B136" s="4" t="s">
        <v>34</v>
      </c>
      <c r="E136" s="52">
        <v>50</v>
      </c>
      <c r="I136" s="3">
        <f>E136*G136</f>
        <v>0</v>
      </c>
      <c r="J136" s="3"/>
      <c r="K136" s="3"/>
    </row>
    <row r="137" spans="1:11" x14ac:dyDescent="0.25">
      <c r="E137" s="52"/>
      <c r="J137" s="3"/>
      <c r="K137" s="3"/>
    </row>
    <row r="138" spans="1:11" x14ac:dyDescent="0.25">
      <c r="A138" s="37" t="s">
        <v>78</v>
      </c>
      <c r="B138" s="4" t="s">
        <v>541</v>
      </c>
      <c r="E138" s="52"/>
      <c r="J138" s="3"/>
      <c r="K138" s="3"/>
    </row>
    <row r="139" spans="1:11" x14ac:dyDescent="0.25">
      <c r="B139" s="4" t="s">
        <v>542</v>
      </c>
      <c r="E139" s="52"/>
      <c r="J139" s="3"/>
      <c r="K139" s="3"/>
    </row>
    <row r="140" spans="1:11" x14ac:dyDescent="0.25">
      <c r="B140" s="4" t="s">
        <v>34</v>
      </c>
      <c r="E140" s="52">
        <v>30</v>
      </c>
      <c r="I140" s="3">
        <f>E140*G140</f>
        <v>0</v>
      </c>
      <c r="J140" s="3"/>
      <c r="K140" s="3"/>
    </row>
    <row r="141" spans="1:11" x14ac:dyDescent="0.25">
      <c r="E141" s="52"/>
      <c r="J141" s="3"/>
      <c r="K141" s="3"/>
    </row>
    <row r="142" spans="1:11" x14ac:dyDescent="0.25">
      <c r="A142" s="37" t="s">
        <v>80</v>
      </c>
      <c r="B142" s="4" t="s">
        <v>134</v>
      </c>
      <c r="E142" s="52"/>
      <c r="J142" s="3"/>
      <c r="K142" s="3"/>
    </row>
    <row r="143" spans="1:11" x14ac:dyDescent="0.25">
      <c r="B143" s="4" t="s">
        <v>132</v>
      </c>
      <c r="E143" s="52"/>
      <c r="J143" s="3"/>
      <c r="K143" s="3"/>
    </row>
    <row r="144" spans="1:11" x14ac:dyDescent="0.25">
      <c r="B144" s="4" t="s">
        <v>133</v>
      </c>
      <c r="E144" s="52"/>
      <c r="J144" s="3"/>
      <c r="K144" s="3"/>
    </row>
    <row r="145" spans="1:11" x14ac:dyDescent="0.25">
      <c r="B145" s="4" t="s">
        <v>34</v>
      </c>
      <c r="E145" s="52">
        <v>15</v>
      </c>
      <c r="I145" s="3">
        <f>E145*G145</f>
        <v>0</v>
      </c>
      <c r="J145" s="3"/>
      <c r="K145" s="3"/>
    </row>
    <row r="146" spans="1:11" x14ac:dyDescent="0.25">
      <c r="E146" s="52"/>
      <c r="J146" s="3"/>
      <c r="K146" s="3"/>
    </row>
    <row r="147" spans="1:11" x14ac:dyDescent="0.25">
      <c r="A147" s="37" t="s">
        <v>83</v>
      </c>
      <c r="B147" s="4" t="s">
        <v>135</v>
      </c>
      <c r="E147" s="52"/>
      <c r="J147" s="3"/>
      <c r="K147" s="3"/>
    </row>
    <row r="148" spans="1:11" x14ac:dyDescent="0.25">
      <c r="B148" s="4" t="s">
        <v>506</v>
      </c>
      <c r="E148" s="52"/>
      <c r="J148" s="3"/>
      <c r="K148" s="3"/>
    </row>
    <row r="149" spans="1:11" x14ac:dyDescent="0.25">
      <c r="B149" s="4" t="s">
        <v>507</v>
      </c>
      <c r="E149" s="52"/>
      <c r="J149" s="3"/>
      <c r="K149" s="3"/>
    </row>
    <row r="150" spans="1:11" x14ac:dyDescent="0.25">
      <c r="B150" s="4" t="s">
        <v>42</v>
      </c>
      <c r="E150" s="52">
        <v>4</v>
      </c>
      <c r="I150" s="3">
        <f>E150*G150</f>
        <v>0</v>
      </c>
      <c r="J150" s="3"/>
      <c r="K150" s="3"/>
    </row>
    <row r="151" spans="1:11" ht="15.75" thickBot="1" x14ac:dyDescent="0.3">
      <c r="A151" s="112"/>
      <c r="B151" s="113"/>
      <c r="C151" s="113"/>
      <c r="D151" s="113"/>
      <c r="E151" s="114"/>
      <c r="F151" s="113"/>
      <c r="G151" s="115"/>
      <c r="H151" s="113"/>
      <c r="I151" s="115"/>
      <c r="J151" s="3"/>
      <c r="K151" s="3"/>
    </row>
    <row r="152" spans="1:11" x14ac:dyDescent="0.25">
      <c r="B152" s="116" t="s">
        <v>508</v>
      </c>
      <c r="E152" s="52"/>
      <c r="I152" s="3">
        <f>SUM(I107:I151)</f>
        <v>0</v>
      </c>
      <c r="J152" s="19"/>
      <c r="K152" s="19"/>
    </row>
    <row r="153" spans="1:11" x14ac:dyDescent="0.25">
      <c r="E153" s="52"/>
      <c r="J153" s="19"/>
      <c r="K153" s="19"/>
    </row>
    <row r="154" spans="1:11" x14ac:dyDescent="0.25">
      <c r="A154" s="34" t="s">
        <v>55</v>
      </c>
      <c r="B154" s="35" t="s">
        <v>302</v>
      </c>
      <c r="C154" s="35"/>
      <c r="D154" s="35"/>
      <c r="E154" s="117"/>
      <c r="J154" s="3"/>
      <c r="K154" s="3"/>
    </row>
    <row r="155" spans="1:11" x14ac:dyDescent="0.25">
      <c r="E155" s="52"/>
      <c r="J155" s="3"/>
      <c r="K155" s="3"/>
    </row>
    <row r="156" spans="1:11" x14ac:dyDescent="0.25">
      <c r="A156" s="37" t="s">
        <v>29</v>
      </c>
      <c r="B156" s="20" t="s">
        <v>230</v>
      </c>
      <c r="C156" s="20"/>
      <c r="D156" s="20"/>
      <c r="E156" s="55"/>
      <c r="F156" s="20"/>
      <c r="G156" s="19"/>
      <c r="H156" s="20"/>
      <c r="I156" s="19"/>
      <c r="J156" s="19"/>
      <c r="K156" s="19"/>
    </row>
    <row r="157" spans="1:11" x14ac:dyDescent="0.25">
      <c r="B157" s="40" t="s">
        <v>231</v>
      </c>
      <c r="C157" s="40"/>
      <c r="D157" s="20"/>
      <c r="E157" s="55"/>
      <c r="F157" s="20"/>
      <c r="G157" s="19"/>
      <c r="H157" s="20"/>
      <c r="I157" s="19"/>
      <c r="J157" s="19"/>
      <c r="K157" s="19"/>
    </row>
    <row r="158" spans="1:11" x14ac:dyDescent="0.25">
      <c r="B158" s="40" t="s">
        <v>232</v>
      </c>
      <c r="C158" s="40"/>
      <c r="D158" s="40"/>
      <c r="E158" s="52"/>
      <c r="J158" s="3"/>
      <c r="K158" s="3"/>
    </row>
    <row r="159" spans="1:11" x14ac:dyDescent="0.25">
      <c r="B159" s="40" t="s">
        <v>233</v>
      </c>
      <c r="E159" s="52"/>
      <c r="J159" s="3"/>
      <c r="K159" s="3"/>
    </row>
    <row r="160" spans="1:11" x14ac:dyDescent="0.25">
      <c r="B160" s="40" t="s">
        <v>509</v>
      </c>
      <c r="C160" s="20"/>
      <c r="D160" s="20"/>
      <c r="E160" s="55"/>
      <c r="F160" s="20"/>
      <c r="G160" s="19"/>
      <c r="H160" s="20"/>
      <c r="I160" s="19"/>
      <c r="J160" s="19"/>
      <c r="K160" s="19"/>
    </row>
    <row r="161" spans="1:11" x14ac:dyDescent="0.25">
      <c r="B161" s="40" t="s">
        <v>234</v>
      </c>
      <c r="C161" s="40"/>
      <c r="D161" s="20"/>
      <c r="E161" s="55"/>
      <c r="F161" s="20"/>
      <c r="G161" s="19"/>
      <c r="H161" s="20"/>
      <c r="I161" s="19"/>
      <c r="J161" s="19"/>
      <c r="K161" s="19"/>
    </row>
    <row r="162" spans="1:11" x14ac:dyDescent="0.25">
      <c r="B162" s="40" t="s">
        <v>510</v>
      </c>
      <c r="C162" s="40"/>
      <c r="D162" s="40"/>
      <c r="E162" s="52"/>
      <c r="J162" s="3"/>
      <c r="K162" s="3"/>
    </row>
    <row r="163" spans="1:11" x14ac:dyDescent="0.25">
      <c r="B163" s="40" t="s">
        <v>235</v>
      </c>
      <c r="C163" s="40"/>
      <c r="D163" s="40"/>
      <c r="E163" s="52"/>
      <c r="J163" s="3"/>
      <c r="K163" s="3"/>
    </row>
    <row r="164" spans="1:11" x14ac:dyDescent="0.25">
      <c r="B164" s="40" t="s">
        <v>387</v>
      </c>
      <c r="C164" s="40"/>
      <c r="D164" s="40"/>
      <c r="E164" s="52"/>
      <c r="J164" s="3"/>
      <c r="K164" s="3"/>
    </row>
    <row r="165" spans="1:11" x14ac:dyDescent="0.25">
      <c r="B165" s="40" t="s">
        <v>388</v>
      </c>
      <c r="C165" s="40"/>
      <c r="D165" s="40"/>
      <c r="E165" s="52"/>
      <c r="J165" s="3"/>
      <c r="K165" s="3"/>
    </row>
    <row r="166" spans="1:11" x14ac:dyDescent="0.25">
      <c r="B166" s="40" t="s">
        <v>30</v>
      </c>
      <c r="C166" s="20"/>
      <c r="D166" s="20"/>
      <c r="E166" s="55">
        <v>1</v>
      </c>
      <c r="F166" s="20"/>
      <c r="G166" s="19"/>
      <c r="H166" s="20"/>
      <c r="I166" s="3">
        <f>E166*G166</f>
        <v>0</v>
      </c>
      <c r="J166" s="3"/>
      <c r="K166" s="3"/>
    </row>
    <row r="167" spans="1:11" x14ac:dyDescent="0.25">
      <c r="B167" s="40"/>
      <c r="C167" s="40"/>
      <c r="D167" s="20"/>
      <c r="E167" s="55"/>
      <c r="F167" s="20"/>
      <c r="G167" s="19"/>
      <c r="H167" s="20"/>
      <c r="J167" s="3"/>
      <c r="K167" s="3"/>
    </row>
    <row r="168" spans="1:11" x14ac:dyDescent="0.25">
      <c r="A168" s="37" t="s">
        <v>31</v>
      </c>
      <c r="B168" s="4" t="s">
        <v>49</v>
      </c>
      <c r="J168" s="3"/>
      <c r="K168" s="3"/>
    </row>
    <row r="169" spans="1:11" x14ac:dyDescent="0.25">
      <c r="B169" s="4" t="s">
        <v>511</v>
      </c>
      <c r="J169" s="3"/>
      <c r="K169" s="3"/>
    </row>
    <row r="170" spans="1:11" x14ac:dyDescent="0.25">
      <c r="B170" s="4" t="s">
        <v>236</v>
      </c>
      <c r="J170" s="3"/>
      <c r="K170" s="3"/>
    </row>
    <row r="171" spans="1:11" x14ac:dyDescent="0.25">
      <c r="B171" s="4" t="s">
        <v>50</v>
      </c>
      <c r="J171" s="3"/>
      <c r="K171" s="3"/>
    </row>
    <row r="172" spans="1:11" x14ac:dyDescent="0.25">
      <c r="B172" s="4" t="s">
        <v>51</v>
      </c>
      <c r="J172" s="3"/>
      <c r="K172" s="3"/>
    </row>
    <row r="173" spans="1:11" x14ac:dyDescent="0.25">
      <c r="B173" s="4" t="s">
        <v>237</v>
      </c>
      <c r="J173" s="3"/>
      <c r="K173" s="3"/>
    </row>
    <row r="174" spans="1:11" x14ac:dyDescent="0.25">
      <c r="B174" s="4" t="s">
        <v>52</v>
      </c>
      <c r="J174" s="3"/>
      <c r="K174" s="3"/>
    </row>
    <row r="175" spans="1:11" x14ac:dyDescent="0.25">
      <c r="B175" s="4" t="s">
        <v>53</v>
      </c>
      <c r="J175" s="3"/>
      <c r="K175" s="3"/>
    </row>
    <row r="176" spans="1:11" x14ac:dyDescent="0.25">
      <c r="B176" s="4" t="s">
        <v>485</v>
      </c>
      <c r="J176" s="3"/>
      <c r="K176" s="3"/>
    </row>
    <row r="177" spans="1:11" x14ac:dyDescent="0.25">
      <c r="B177" s="4" t="s">
        <v>54</v>
      </c>
      <c r="J177" s="3"/>
      <c r="K177" s="3"/>
    </row>
    <row r="178" spans="1:11" x14ac:dyDescent="0.25">
      <c r="B178" s="4" t="s">
        <v>238</v>
      </c>
      <c r="J178" s="3"/>
      <c r="K178" s="3"/>
    </row>
    <row r="179" spans="1:11" x14ac:dyDescent="0.25">
      <c r="B179" s="4" t="s">
        <v>30</v>
      </c>
      <c r="E179" s="4">
        <v>1</v>
      </c>
      <c r="I179" s="3">
        <f>E179*G179</f>
        <v>0</v>
      </c>
      <c r="J179" s="3"/>
      <c r="K179" s="3"/>
    </row>
    <row r="180" spans="1:11" x14ac:dyDescent="0.25">
      <c r="J180" s="3"/>
      <c r="K180" s="3"/>
    </row>
    <row r="181" spans="1:11" x14ac:dyDescent="0.25">
      <c r="A181" s="37" t="s">
        <v>35</v>
      </c>
      <c r="B181" s="4" t="s">
        <v>240</v>
      </c>
      <c r="J181" s="3"/>
      <c r="K181" s="3"/>
    </row>
    <row r="182" spans="1:11" x14ac:dyDescent="0.25">
      <c r="B182" s="4" t="s">
        <v>239</v>
      </c>
      <c r="J182" s="3"/>
      <c r="K182" s="3"/>
    </row>
    <row r="183" spans="1:11" x14ac:dyDescent="0.25">
      <c r="B183" s="4" t="s">
        <v>241</v>
      </c>
      <c r="J183" s="3"/>
      <c r="K183" s="3"/>
    </row>
    <row r="184" spans="1:11" x14ac:dyDescent="0.25">
      <c r="B184" s="4" t="s">
        <v>50</v>
      </c>
      <c r="J184" s="3"/>
      <c r="K184" s="3"/>
    </row>
    <row r="185" spans="1:11" x14ac:dyDescent="0.25">
      <c r="B185" s="4" t="s">
        <v>51</v>
      </c>
      <c r="J185" s="3"/>
      <c r="K185" s="3"/>
    </row>
    <row r="186" spans="1:11" x14ac:dyDescent="0.25">
      <c r="B186" s="4" t="s">
        <v>237</v>
      </c>
      <c r="J186" s="3"/>
      <c r="K186" s="3"/>
    </row>
    <row r="187" spans="1:11" x14ac:dyDescent="0.25">
      <c r="B187" s="4" t="s">
        <v>242</v>
      </c>
      <c r="J187" s="3"/>
      <c r="K187" s="3"/>
    </row>
    <row r="188" spans="1:11" x14ac:dyDescent="0.25">
      <c r="B188" s="4" t="s">
        <v>243</v>
      </c>
      <c r="J188" s="3"/>
      <c r="K188" s="3"/>
    </row>
    <row r="189" spans="1:11" x14ac:dyDescent="0.25">
      <c r="B189" s="4" t="s">
        <v>514</v>
      </c>
      <c r="J189" s="3"/>
      <c r="K189" s="3"/>
    </row>
    <row r="190" spans="1:11" x14ac:dyDescent="0.25">
      <c r="B190" s="4" t="s">
        <v>238</v>
      </c>
      <c r="J190" s="3"/>
      <c r="K190" s="3"/>
    </row>
    <row r="191" spans="1:11" ht="15.75" thickBot="1" x14ac:dyDescent="0.3">
      <c r="A191" s="112"/>
      <c r="B191" s="113" t="s">
        <v>30</v>
      </c>
      <c r="C191" s="113"/>
      <c r="D191" s="113"/>
      <c r="E191" s="113">
        <v>1</v>
      </c>
      <c r="F191" s="113"/>
      <c r="G191" s="115"/>
      <c r="H191" s="113"/>
      <c r="I191" s="115">
        <f>E191*G191</f>
        <v>0</v>
      </c>
      <c r="J191" s="3"/>
      <c r="K191" s="3"/>
    </row>
    <row r="192" spans="1:11" x14ac:dyDescent="0.25">
      <c r="B192" s="116" t="s">
        <v>512</v>
      </c>
      <c r="I192" s="3">
        <f>SUM(I166:I191)</f>
        <v>0</v>
      </c>
      <c r="J192" s="3"/>
      <c r="K192" s="3"/>
    </row>
    <row r="193" spans="1:11" x14ac:dyDescent="0.25">
      <c r="J193" s="3"/>
      <c r="K193" s="3"/>
    </row>
    <row r="194" spans="1:11" x14ac:dyDescent="0.25">
      <c r="B194" s="40"/>
      <c r="E194" s="52"/>
      <c r="J194" s="3"/>
      <c r="K194" s="3"/>
    </row>
    <row r="195" spans="1:11" x14ac:dyDescent="0.25">
      <c r="B195" s="40"/>
      <c r="E195" s="52"/>
      <c r="J195" s="3"/>
      <c r="K195" s="3"/>
    </row>
    <row r="196" spans="1:11" s="35" customFormat="1" x14ac:dyDescent="0.25">
      <c r="A196" s="34" t="s">
        <v>57</v>
      </c>
      <c r="B196" s="116" t="s">
        <v>301</v>
      </c>
      <c r="E196" s="117"/>
      <c r="G196" s="93"/>
      <c r="I196" s="93"/>
      <c r="J196" s="93"/>
      <c r="K196" s="93"/>
    </row>
    <row r="197" spans="1:11" x14ac:dyDescent="0.25">
      <c r="B197" s="40"/>
      <c r="E197" s="52"/>
      <c r="J197" s="3"/>
      <c r="K197" s="3"/>
    </row>
    <row r="198" spans="1:11" x14ac:dyDescent="0.25">
      <c r="A198" s="37" t="s">
        <v>29</v>
      </c>
      <c r="B198" s="40" t="s">
        <v>247</v>
      </c>
      <c r="E198" s="52"/>
      <c r="J198" s="3"/>
      <c r="K198" s="3"/>
    </row>
    <row r="199" spans="1:11" x14ac:dyDescent="0.25">
      <c r="B199" s="40" t="s">
        <v>513</v>
      </c>
      <c r="E199" s="52"/>
      <c r="J199" s="3"/>
      <c r="K199" s="3"/>
    </row>
    <row r="200" spans="1:11" x14ac:dyDescent="0.25">
      <c r="B200" s="40" t="s">
        <v>245</v>
      </c>
      <c r="E200" s="52"/>
      <c r="J200" s="3"/>
      <c r="K200" s="3"/>
    </row>
    <row r="201" spans="1:11" x14ac:dyDescent="0.25">
      <c r="B201" s="40" t="s">
        <v>246</v>
      </c>
      <c r="E201" s="52"/>
      <c r="J201" s="3"/>
      <c r="K201" s="3"/>
    </row>
    <row r="202" spans="1:11" x14ac:dyDescent="0.25">
      <c r="B202" s="40" t="s">
        <v>30</v>
      </c>
      <c r="E202" s="52">
        <v>4</v>
      </c>
      <c r="I202" s="3">
        <f>E202*G202</f>
        <v>0</v>
      </c>
      <c r="J202" s="3"/>
      <c r="K202" s="3"/>
    </row>
    <row r="203" spans="1:11" x14ac:dyDescent="0.25">
      <c r="B203" s="40"/>
      <c r="E203" s="52"/>
      <c r="J203" s="3"/>
      <c r="K203" s="3"/>
    </row>
    <row r="204" spans="1:11" x14ac:dyDescent="0.25">
      <c r="A204" s="37" t="s">
        <v>31</v>
      </c>
      <c r="B204" s="40" t="s">
        <v>248</v>
      </c>
      <c r="E204" s="52"/>
      <c r="J204" s="3"/>
      <c r="K204" s="3"/>
    </row>
    <row r="205" spans="1:11" x14ac:dyDescent="0.25">
      <c r="B205" s="40" t="s">
        <v>513</v>
      </c>
      <c r="E205" s="52"/>
      <c r="J205" s="3"/>
      <c r="K205" s="3"/>
    </row>
    <row r="206" spans="1:11" x14ac:dyDescent="0.25">
      <c r="B206" s="40" t="s">
        <v>245</v>
      </c>
      <c r="E206" s="52"/>
      <c r="J206" s="3"/>
      <c r="K206" s="3"/>
    </row>
    <row r="207" spans="1:11" x14ac:dyDescent="0.25">
      <c r="B207" s="40" t="s">
        <v>246</v>
      </c>
      <c r="E207" s="52"/>
      <c r="J207" s="3"/>
      <c r="K207" s="3"/>
    </row>
    <row r="208" spans="1:11" x14ac:dyDescent="0.25">
      <c r="B208" s="40" t="s">
        <v>249</v>
      </c>
      <c r="E208" s="52"/>
      <c r="J208" s="3"/>
      <c r="K208" s="3"/>
    </row>
    <row r="209" spans="1:11" x14ac:dyDescent="0.25">
      <c r="B209" s="40" t="s">
        <v>30</v>
      </c>
      <c r="E209" s="52">
        <v>1</v>
      </c>
      <c r="I209" s="3">
        <f>E209*G209</f>
        <v>0</v>
      </c>
      <c r="J209" s="3"/>
      <c r="K209" s="3"/>
    </row>
    <row r="210" spans="1:11" x14ac:dyDescent="0.25">
      <c r="B210" s="40"/>
      <c r="E210" s="52"/>
      <c r="J210" s="3"/>
      <c r="K210" s="3"/>
    </row>
    <row r="211" spans="1:11" x14ac:dyDescent="0.25">
      <c r="A211" s="37" t="s">
        <v>35</v>
      </c>
      <c r="B211" s="40" t="s">
        <v>244</v>
      </c>
      <c r="E211" s="52"/>
      <c r="J211" s="3"/>
      <c r="K211" s="3"/>
    </row>
    <row r="212" spans="1:11" x14ac:dyDescent="0.25">
      <c r="B212" s="40" t="s">
        <v>513</v>
      </c>
      <c r="E212" s="52"/>
      <c r="J212" s="3"/>
      <c r="K212" s="3"/>
    </row>
    <row r="213" spans="1:11" x14ac:dyDescent="0.25">
      <c r="B213" s="40" t="s">
        <v>245</v>
      </c>
      <c r="E213" s="52"/>
      <c r="J213" s="3"/>
      <c r="K213" s="3"/>
    </row>
    <row r="214" spans="1:11" x14ac:dyDescent="0.25">
      <c r="B214" s="40" t="s">
        <v>246</v>
      </c>
      <c r="E214" s="52"/>
      <c r="J214" s="3"/>
      <c r="K214" s="3"/>
    </row>
    <row r="215" spans="1:11" x14ac:dyDescent="0.25">
      <c r="B215" s="40" t="s">
        <v>30</v>
      </c>
      <c r="E215" s="52">
        <v>1</v>
      </c>
      <c r="I215" s="3">
        <f>E215*G215</f>
        <v>0</v>
      </c>
      <c r="J215" s="3"/>
      <c r="K215" s="3"/>
    </row>
    <row r="216" spans="1:11" x14ac:dyDescent="0.25">
      <c r="B216" s="40"/>
      <c r="E216" s="52"/>
      <c r="J216" s="3"/>
      <c r="K216" s="3"/>
    </row>
    <row r="217" spans="1:11" x14ac:dyDescent="0.25">
      <c r="A217" s="37" t="s">
        <v>36</v>
      </c>
      <c r="B217" s="40" t="s">
        <v>250</v>
      </c>
      <c r="E217" s="52"/>
      <c r="J217" s="3"/>
      <c r="K217" s="3"/>
    </row>
    <row r="218" spans="1:11" x14ac:dyDescent="0.25">
      <c r="B218" s="40" t="s">
        <v>251</v>
      </c>
      <c r="E218" s="52"/>
      <c r="J218" s="3"/>
      <c r="K218" s="3"/>
    </row>
    <row r="219" spans="1:11" x14ac:dyDescent="0.25">
      <c r="B219" s="40" t="s">
        <v>515</v>
      </c>
      <c r="E219" s="52"/>
      <c r="J219" s="3"/>
      <c r="K219" s="3"/>
    </row>
    <row r="220" spans="1:11" x14ac:dyDescent="0.25">
      <c r="B220" s="40" t="s">
        <v>245</v>
      </c>
      <c r="E220" s="52"/>
      <c r="J220" s="3"/>
      <c r="K220" s="3"/>
    </row>
    <row r="221" spans="1:11" x14ac:dyDescent="0.25">
      <c r="B221" s="40" t="s">
        <v>246</v>
      </c>
      <c r="E221" s="52"/>
      <c r="J221" s="3"/>
      <c r="K221" s="3"/>
    </row>
    <row r="222" spans="1:11" x14ac:dyDescent="0.25">
      <c r="B222" s="40" t="s">
        <v>252</v>
      </c>
      <c r="E222" s="52"/>
      <c r="J222" s="3"/>
      <c r="K222" s="3"/>
    </row>
    <row r="223" spans="1:11" x14ac:dyDescent="0.25">
      <c r="B223" s="40" t="s">
        <v>30</v>
      </c>
      <c r="E223" s="52">
        <v>1</v>
      </c>
      <c r="I223" s="3">
        <f>E223*G223</f>
        <v>0</v>
      </c>
      <c r="J223" s="3"/>
      <c r="K223" s="3"/>
    </row>
    <row r="224" spans="1:11" x14ac:dyDescent="0.25">
      <c r="B224" s="40"/>
      <c r="E224" s="52"/>
      <c r="J224" s="3"/>
      <c r="K224" s="3"/>
    </row>
    <row r="225" spans="1:11" x14ac:dyDescent="0.25">
      <c r="A225" s="37" t="s">
        <v>37</v>
      </c>
      <c r="B225" s="40" t="s">
        <v>516</v>
      </c>
      <c r="E225" s="52"/>
      <c r="J225" s="3"/>
      <c r="K225" s="3"/>
    </row>
    <row r="226" spans="1:11" x14ac:dyDescent="0.25">
      <c r="B226" s="40" t="s">
        <v>486</v>
      </c>
      <c r="E226" s="52"/>
      <c r="J226" s="3"/>
      <c r="K226" s="3"/>
    </row>
    <row r="227" spans="1:11" ht="15.75" thickBot="1" x14ac:dyDescent="0.3">
      <c r="A227" s="112"/>
      <c r="B227" s="118" t="s">
        <v>42</v>
      </c>
      <c r="C227" s="113"/>
      <c r="D227" s="113"/>
      <c r="E227" s="114">
        <v>5</v>
      </c>
      <c r="F227" s="113"/>
      <c r="G227" s="115"/>
      <c r="H227" s="113"/>
      <c r="I227" s="115">
        <f>E227*G227</f>
        <v>0</v>
      </c>
      <c r="J227" s="3"/>
      <c r="K227" s="3"/>
    </row>
    <row r="228" spans="1:11" x14ac:dyDescent="0.25">
      <c r="B228" s="116" t="s">
        <v>517</v>
      </c>
      <c r="E228" s="52"/>
      <c r="I228" s="3">
        <f>SUM(I202:I227)</f>
        <v>0</v>
      </c>
      <c r="J228" s="3"/>
      <c r="K228" s="3"/>
    </row>
    <row r="229" spans="1:11" x14ac:dyDescent="0.25">
      <c r="E229" s="52"/>
      <c r="J229" s="3"/>
      <c r="K229" s="3"/>
    </row>
    <row r="230" spans="1:11" x14ac:dyDescent="0.25">
      <c r="A230" s="54"/>
      <c r="B230" s="20"/>
      <c r="C230" s="20"/>
      <c r="D230" s="20"/>
      <c r="E230" s="55"/>
      <c r="F230" s="20"/>
      <c r="G230" s="19"/>
      <c r="H230" s="20"/>
      <c r="I230" s="19"/>
      <c r="J230" s="19"/>
      <c r="K230" s="19"/>
    </row>
    <row r="231" spans="1:11" s="35" customFormat="1" x14ac:dyDescent="0.25">
      <c r="A231" s="34" t="s">
        <v>59</v>
      </c>
      <c r="B231" s="35" t="s">
        <v>136</v>
      </c>
      <c r="E231" s="117"/>
      <c r="G231" s="93"/>
      <c r="I231" s="93"/>
      <c r="J231" s="93"/>
      <c r="K231" s="93"/>
    </row>
    <row r="232" spans="1:11" x14ac:dyDescent="0.25">
      <c r="E232" s="52"/>
      <c r="J232" s="3"/>
      <c r="K232" s="3"/>
    </row>
    <row r="233" spans="1:11" x14ac:dyDescent="0.25">
      <c r="A233" s="37" t="s">
        <v>29</v>
      </c>
      <c r="B233" s="4" t="s">
        <v>137</v>
      </c>
      <c r="E233" s="52"/>
      <c r="J233" s="3"/>
      <c r="K233" s="3"/>
    </row>
    <row r="234" spans="1:11" x14ac:dyDescent="0.25">
      <c r="B234" s="4" t="s">
        <v>254</v>
      </c>
      <c r="E234" s="52"/>
      <c r="J234" s="3"/>
      <c r="K234" s="3"/>
    </row>
    <row r="235" spans="1:11" x14ac:dyDescent="0.25">
      <c r="B235" s="74" t="s">
        <v>518</v>
      </c>
      <c r="C235" s="68"/>
      <c r="D235" s="68"/>
      <c r="E235" s="107"/>
      <c r="F235" s="68"/>
      <c r="J235" s="3"/>
      <c r="K235" s="3"/>
    </row>
    <row r="236" spans="1:11" x14ac:dyDescent="0.25">
      <c r="B236" s="4" t="s">
        <v>138</v>
      </c>
      <c r="E236" s="52"/>
      <c r="J236" s="3"/>
      <c r="K236" s="3"/>
    </row>
    <row r="237" spans="1:11" x14ac:dyDescent="0.25">
      <c r="B237" s="4" t="s">
        <v>139</v>
      </c>
      <c r="E237" s="52"/>
      <c r="J237" s="3"/>
      <c r="K237" s="3"/>
    </row>
    <row r="238" spans="1:11" x14ac:dyDescent="0.25">
      <c r="B238" s="4" t="s">
        <v>140</v>
      </c>
      <c r="E238" s="52"/>
      <c r="J238" s="3"/>
      <c r="K238" s="3"/>
    </row>
    <row r="239" spans="1:11" x14ac:dyDescent="0.25">
      <c r="B239" s="4" t="s">
        <v>34</v>
      </c>
      <c r="E239" s="52">
        <v>5</v>
      </c>
      <c r="I239" s="3">
        <f>E239*G239</f>
        <v>0</v>
      </c>
      <c r="J239" s="3"/>
      <c r="K239" s="3"/>
    </row>
    <row r="240" spans="1:11" x14ac:dyDescent="0.25">
      <c r="E240" s="52"/>
      <c r="J240" s="3"/>
      <c r="K240" s="3"/>
    </row>
    <row r="241" spans="1:11" x14ac:dyDescent="0.25">
      <c r="A241" s="37" t="s">
        <v>31</v>
      </c>
      <c r="B241" s="74" t="s">
        <v>519</v>
      </c>
      <c r="C241" s="68"/>
      <c r="D241" s="68"/>
      <c r="E241" s="52"/>
      <c r="J241" s="3"/>
      <c r="K241" s="3"/>
    </row>
    <row r="242" spans="1:11" x14ac:dyDescent="0.25">
      <c r="B242" s="74" t="s">
        <v>520</v>
      </c>
      <c r="C242" s="68"/>
      <c r="D242" s="68"/>
      <c r="E242" s="52"/>
      <c r="J242" s="3"/>
      <c r="K242" s="3"/>
    </row>
    <row r="243" spans="1:11" x14ac:dyDescent="0.25">
      <c r="B243" s="74" t="s">
        <v>521</v>
      </c>
      <c r="E243" s="52"/>
      <c r="J243" s="3"/>
      <c r="K243" s="3"/>
    </row>
    <row r="244" spans="1:11" x14ac:dyDescent="0.25">
      <c r="B244" s="4" t="s">
        <v>141</v>
      </c>
      <c r="E244" s="52"/>
      <c r="J244" s="3"/>
      <c r="K244" s="3"/>
    </row>
    <row r="245" spans="1:11" x14ac:dyDescent="0.25">
      <c r="B245" s="4" t="s">
        <v>139</v>
      </c>
      <c r="E245" s="52"/>
      <c r="J245" s="3"/>
      <c r="K245" s="3"/>
    </row>
    <row r="246" spans="1:11" x14ac:dyDescent="0.25">
      <c r="B246" s="4" t="s">
        <v>140</v>
      </c>
      <c r="E246" s="52"/>
      <c r="J246" s="3"/>
      <c r="K246" s="3"/>
    </row>
    <row r="247" spans="1:11" x14ac:dyDescent="0.25">
      <c r="B247" s="4" t="s">
        <v>34</v>
      </c>
      <c r="E247" s="52">
        <v>75</v>
      </c>
      <c r="I247" s="3">
        <f>E247*G247</f>
        <v>0</v>
      </c>
      <c r="J247" s="3"/>
      <c r="K247" s="3"/>
    </row>
    <row r="248" spans="1:11" x14ac:dyDescent="0.25">
      <c r="E248" s="52"/>
      <c r="J248" s="3"/>
      <c r="K248" s="3"/>
    </row>
    <row r="249" spans="1:11" x14ac:dyDescent="0.25">
      <c r="A249" s="37" t="s">
        <v>35</v>
      </c>
      <c r="B249" s="4" t="s">
        <v>255</v>
      </c>
      <c r="E249" s="52"/>
      <c r="J249" s="3"/>
      <c r="K249" s="3"/>
    </row>
    <row r="250" spans="1:11" x14ac:dyDescent="0.25">
      <c r="B250" s="4" t="s">
        <v>256</v>
      </c>
      <c r="E250" s="52"/>
      <c r="J250" s="3"/>
      <c r="K250" s="3"/>
    </row>
    <row r="251" spans="1:11" x14ac:dyDescent="0.25">
      <c r="B251" s="4" t="s">
        <v>142</v>
      </c>
      <c r="E251" s="52"/>
      <c r="J251" s="3"/>
      <c r="K251" s="3"/>
    </row>
    <row r="252" spans="1:11" x14ac:dyDescent="0.25">
      <c r="B252" s="4" t="s">
        <v>143</v>
      </c>
      <c r="E252" s="52"/>
      <c r="J252" s="3"/>
      <c r="K252" s="3"/>
    </row>
    <row r="253" spans="1:11" x14ac:dyDescent="0.25">
      <c r="B253" s="4" t="s">
        <v>42</v>
      </c>
      <c r="E253" s="52">
        <v>100</v>
      </c>
      <c r="I253" s="3">
        <f>E253*G253</f>
        <v>0</v>
      </c>
      <c r="J253" s="3"/>
      <c r="K253" s="3"/>
    </row>
    <row r="254" spans="1:11" x14ac:dyDescent="0.25">
      <c r="E254" s="52"/>
      <c r="J254" s="3"/>
      <c r="K254" s="3"/>
    </row>
    <row r="255" spans="1:11" x14ac:dyDescent="0.25">
      <c r="A255" s="37" t="s">
        <v>36</v>
      </c>
      <c r="B255" s="4" t="s">
        <v>144</v>
      </c>
      <c r="E255" s="52"/>
      <c r="J255" s="3"/>
      <c r="K255" s="3"/>
    </row>
    <row r="256" spans="1:11" x14ac:dyDescent="0.25">
      <c r="B256" s="4" t="s">
        <v>145</v>
      </c>
      <c r="E256" s="52"/>
      <c r="J256" s="3"/>
      <c r="K256" s="3"/>
    </row>
    <row r="257" spans="1:11" x14ac:dyDescent="0.25">
      <c r="B257" s="4" t="s">
        <v>143</v>
      </c>
      <c r="E257" s="52"/>
      <c r="J257" s="3"/>
      <c r="K257" s="3"/>
    </row>
    <row r="258" spans="1:11" x14ac:dyDescent="0.25">
      <c r="B258" s="20" t="s">
        <v>42</v>
      </c>
      <c r="C258" s="20"/>
      <c r="D258" s="20"/>
      <c r="E258" s="55">
        <v>8</v>
      </c>
      <c r="F258" s="20"/>
      <c r="G258" s="19"/>
      <c r="H258" s="20"/>
      <c r="I258" s="3">
        <f>E258*G258</f>
        <v>0</v>
      </c>
      <c r="J258" s="19"/>
      <c r="K258" s="3"/>
    </row>
    <row r="259" spans="1:11" x14ac:dyDescent="0.25">
      <c r="B259" s="40"/>
      <c r="C259" s="40"/>
      <c r="D259" s="40"/>
      <c r="E259" s="55"/>
      <c r="F259" s="20"/>
      <c r="G259" s="19"/>
      <c r="H259" s="20"/>
      <c r="I259" s="19"/>
      <c r="J259" s="19"/>
      <c r="K259" s="19"/>
    </row>
    <row r="260" spans="1:11" x14ac:dyDescent="0.25">
      <c r="A260" s="37" t="s">
        <v>37</v>
      </c>
      <c r="B260" s="40" t="s">
        <v>146</v>
      </c>
      <c r="C260" s="40"/>
      <c r="D260" s="20"/>
      <c r="E260" s="55"/>
      <c r="F260" s="20"/>
      <c r="G260" s="19"/>
      <c r="H260" s="20"/>
      <c r="I260" s="19"/>
      <c r="J260" s="19"/>
      <c r="K260" s="19"/>
    </row>
    <row r="261" spans="1:11" x14ac:dyDescent="0.25">
      <c r="B261" s="4" t="s">
        <v>143</v>
      </c>
      <c r="E261" s="55"/>
      <c r="F261" s="20"/>
      <c r="G261" s="19"/>
      <c r="H261" s="20"/>
      <c r="I261" s="19"/>
      <c r="J261" s="19"/>
      <c r="K261" s="19"/>
    </row>
    <row r="262" spans="1:11" ht="15.75" thickBot="1" x14ac:dyDescent="0.3">
      <c r="A262" s="112"/>
      <c r="B262" s="118" t="s">
        <v>42</v>
      </c>
      <c r="C262" s="118"/>
      <c r="D262" s="113"/>
      <c r="E262" s="114">
        <v>2</v>
      </c>
      <c r="F262" s="113"/>
      <c r="G262" s="115"/>
      <c r="H262" s="113"/>
      <c r="I262" s="115">
        <f>E262*G262</f>
        <v>0</v>
      </c>
      <c r="J262" s="19"/>
      <c r="K262" s="19"/>
    </row>
    <row r="263" spans="1:11" s="35" customFormat="1" x14ac:dyDescent="0.25">
      <c r="A263" s="34"/>
      <c r="B263" s="116" t="s">
        <v>522</v>
      </c>
      <c r="E263" s="117"/>
      <c r="G263" s="93"/>
      <c r="I263" s="93">
        <f>SUM(I239:I262)</f>
        <v>0</v>
      </c>
      <c r="J263" s="97"/>
      <c r="K263" s="97"/>
    </row>
    <row r="264" spans="1:11" x14ac:dyDescent="0.25">
      <c r="B264" s="40"/>
      <c r="E264" s="52"/>
      <c r="J264" s="19"/>
      <c r="K264" s="19"/>
    </row>
    <row r="265" spans="1:11" x14ac:dyDescent="0.25">
      <c r="B265" s="40"/>
      <c r="E265" s="52"/>
      <c r="J265" s="19"/>
      <c r="K265" s="19"/>
    </row>
    <row r="266" spans="1:11" s="35" customFormat="1" x14ac:dyDescent="0.25">
      <c r="A266" s="34" t="s">
        <v>63</v>
      </c>
      <c r="B266" s="116" t="s">
        <v>390</v>
      </c>
      <c r="E266" s="117"/>
      <c r="G266" s="93"/>
      <c r="I266" s="93"/>
      <c r="J266" s="97"/>
      <c r="K266" s="97"/>
    </row>
    <row r="267" spans="1:11" x14ac:dyDescent="0.25">
      <c r="B267" s="40"/>
      <c r="E267" s="52"/>
      <c r="J267" s="19"/>
      <c r="K267" s="19"/>
    </row>
    <row r="268" spans="1:11" x14ac:dyDescent="0.25">
      <c r="A268" s="37" t="s">
        <v>29</v>
      </c>
      <c r="B268" s="40" t="s">
        <v>487</v>
      </c>
      <c r="E268" s="52"/>
      <c r="J268" s="19"/>
      <c r="K268" s="19"/>
    </row>
    <row r="269" spans="1:11" x14ac:dyDescent="0.25">
      <c r="B269" s="40" t="s">
        <v>391</v>
      </c>
      <c r="E269" s="52"/>
      <c r="J269" s="19"/>
      <c r="K269" s="19"/>
    </row>
    <row r="270" spans="1:11" x14ac:dyDescent="0.25">
      <c r="B270" s="40" t="s">
        <v>392</v>
      </c>
      <c r="E270" s="52"/>
      <c r="J270" s="19"/>
      <c r="K270" s="19"/>
    </row>
    <row r="271" spans="1:11" x14ac:dyDescent="0.25">
      <c r="B271" s="40" t="s">
        <v>393</v>
      </c>
      <c r="E271" s="52"/>
      <c r="J271" s="19"/>
      <c r="K271" s="19"/>
    </row>
    <row r="272" spans="1:11" x14ac:dyDescent="0.25">
      <c r="B272" s="40" t="s">
        <v>489</v>
      </c>
      <c r="E272" s="52"/>
      <c r="J272" s="19"/>
      <c r="K272" s="19"/>
    </row>
    <row r="273" spans="1:11" x14ac:dyDescent="0.25">
      <c r="B273" s="40" t="s">
        <v>488</v>
      </c>
      <c r="E273" s="52"/>
      <c r="J273" s="19"/>
      <c r="K273" s="19"/>
    </row>
    <row r="274" spans="1:11" x14ac:dyDescent="0.25">
      <c r="B274" s="40" t="s">
        <v>34</v>
      </c>
      <c r="C274" s="20"/>
      <c r="D274" s="20"/>
      <c r="E274" s="55">
        <v>55</v>
      </c>
      <c r="F274" s="20"/>
      <c r="G274" s="19"/>
      <c r="H274" s="20"/>
      <c r="I274" s="19">
        <f>E274*G274</f>
        <v>0</v>
      </c>
      <c r="J274" s="19"/>
      <c r="K274" s="19"/>
    </row>
    <row r="275" spans="1:11" x14ac:dyDescent="0.25">
      <c r="B275" s="40"/>
      <c r="C275" s="20"/>
      <c r="D275" s="20"/>
      <c r="E275" s="55"/>
      <c r="F275" s="20"/>
      <c r="G275" s="19"/>
      <c r="H275" s="20"/>
      <c r="I275" s="19"/>
      <c r="J275" s="19"/>
      <c r="K275" s="19"/>
    </row>
    <row r="276" spans="1:11" x14ac:dyDescent="0.25">
      <c r="A276" s="37" t="s">
        <v>31</v>
      </c>
      <c r="B276" s="40" t="s">
        <v>490</v>
      </c>
      <c r="E276" s="52"/>
      <c r="J276" s="19"/>
      <c r="K276" s="19"/>
    </row>
    <row r="277" spans="1:11" x14ac:dyDescent="0.25">
      <c r="B277" s="40" t="s">
        <v>391</v>
      </c>
      <c r="E277" s="52"/>
      <c r="J277" s="19"/>
      <c r="K277" s="19"/>
    </row>
    <row r="278" spans="1:11" x14ac:dyDescent="0.25">
      <c r="B278" s="40" t="s">
        <v>392</v>
      </c>
      <c r="E278" s="52"/>
      <c r="J278" s="19"/>
      <c r="K278" s="19"/>
    </row>
    <row r="279" spans="1:11" x14ac:dyDescent="0.25">
      <c r="B279" s="40" t="s">
        <v>393</v>
      </c>
      <c r="E279" s="52"/>
      <c r="J279" s="19"/>
      <c r="K279" s="19"/>
    </row>
    <row r="280" spans="1:11" x14ac:dyDescent="0.25">
      <c r="B280" s="40" t="s">
        <v>394</v>
      </c>
      <c r="E280" s="52"/>
      <c r="J280" s="19"/>
      <c r="K280" s="19"/>
    </row>
    <row r="281" spans="1:11" x14ac:dyDescent="0.25">
      <c r="B281" s="40" t="s">
        <v>395</v>
      </c>
      <c r="E281" s="52"/>
      <c r="J281" s="19"/>
      <c r="K281" s="19"/>
    </row>
    <row r="282" spans="1:11" ht="15.75" thickBot="1" x14ac:dyDescent="0.3">
      <c r="A282" s="112"/>
      <c r="B282" s="118" t="s">
        <v>34</v>
      </c>
      <c r="C282" s="113"/>
      <c r="D282" s="113"/>
      <c r="E282" s="114">
        <v>20</v>
      </c>
      <c r="F282" s="113"/>
      <c r="G282" s="115"/>
      <c r="H282" s="113"/>
      <c r="I282" s="115">
        <f>E282*G282</f>
        <v>0</v>
      </c>
      <c r="J282" s="19"/>
      <c r="K282" s="19"/>
    </row>
    <row r="283" spans="1:11" x14ac:dyDescent="0.25">
      <c r="B283" s="116" t="s">
        <v>523</v>
      </c>
      <c r="E283" s="52"/>
      <c r="I283" s="3">
        <f>SUM(I274:I282)</f>
        <v>0</v>
      </c>
      <c r="J283" s="19"/>
      <c r="K283" s="19"/>
    </row>
    <row r="284" spans="1:11" x14ac:dyDescent="0.25">
      <c r="B284" s="40"/>
      <c r="E284" s="52"/>
      <c r="J284" s="19"/>
      <c r="K284" s="19"/>
    </row>
    <row r="285" spans="1:11" x14ac:dyDescent="0.25">
      <c r="B285" s="40"/>
      <c r="E285" s="52"/>
      <c r="J285" s="19"/>
      <c r="K285" s="19"/>
    </row>
    <row r="286" spans="1:11" x14ac:dyDescent="0.25">
      <c r="B286" s="40"/>
      <c r="E286" s="52"/>
      <c r="J286" s="19"/>
      <c r="K286" s="19"/>
    </row>
    <row r="287" spans="1:11" x14ac:dyDescent="0.25">
      <c r="B287" s="40"/>
      <c r="E287" s="52"/>
      <c r="J287" s="19"/>
      <c r="K287" s="19"/>
    </row>
    <row r="288" spans="1:11" s="35" customFormat="1" x14ac:dyDescent="0.25">
      <c r="A288" s="34" t="s">
        <v>86</v>
      </c>
      <c r="B288" s="35" t="s">
        <v>147</v>
      </c>
      <c r="E288" s="117"/>
      <c r="G288" s="93"/>
      <c r="I288" s="93"/>
      <c r="K288" s="93"/>
    </row>
    <row r="289" spans="1:11" x14ac:dyDescent="0.25">
      <c r="E289" s="52"/>
      <c r="K289" s="3"/>
    </row>
    <row r="290" spans="1:11" x14ac:dyDescent="0.25">
      <c r="A290" s="37" t="s">
        <v>29</v>
      </c>
      <c r="B290" s="4" t="s">
        <v>148</v>
      </c>
      <c r="E290" s="52"/>
      <c r="K290" s="3"/>
    </row>
    <row r="291" spans="1:11" x14ac:dyDescent="0.25">
      <c r="B291" s="4" t="s">
        <v>149</v>
      </c>
      <c r="E291" s="52"/>
      <c r="K291" s="3"/>
    </row>
    <row r="292" spans="1:11" x14ac:dyDescent="0.25">
      <c r="B292" s="4" t="s">
        <v>150</v>
      </c>
      <c r="E292" s="52"/>
      <c r="K292" s="3"/>
    </row>
    <row r="293" spans="1:11" x14ac:dyDescent="0.25">
      <c r="B293" s="4" t="s">
        <v>151</v>
      </c>
      <c r="E293" s="52"/>
      <c r="K293" s="3"/>
    </row>
    <row r="294" spans="1:11" x14ac:dyDescent="0.25">
      <c r="B294" s="4" t="s">
        <v>34</v>
      </c>
      <c r="E294" s="52">
        <v>800</v>
      </c>
      <c r="I294" s="3">
        <f>E294*G294</f>
        <v>0</v>
      </c>
      <c r="K294" s="3"/>
    </row>
    <row r="295" spans="1:11" x14ac:dyDescent="0.25">
      <c r="E295" s="52"/>
      <c r="K295" s="3"/>
    </row>
    <row r="296" spans="1:11" x14ac:dyDescent="0.25">
      <c r="A296" s="37" t="s">
        <v>31</v>
      </c>
      <c r="B296" s="4" t="s">
        <v>152</v>
      </c>
      <c r="E296" s="52"/>
      <c r="K296" s="3"/>
    </row>
    <row r="297" spans="1:11" x14ac:dyDescent="0.25">
      <c r="B297" s="20" t="s">
        <v>34</v>
      </c>
      <c r="C297" s="20"/>
      <c r="D297" s="20"/>
      <c r="E297" s="55">
        <v>800</v>
      </c>
      <c r="F297" s="20"/>
      <c r="G297" s="19"/>
      <c r="H297" s="20"/>
      <c r="I297" s="3">
        <f>E297*G297</f>
        <v>0</v>
      </c>
      <c r="J297" s="20"/>
      <c r="K297" s="19"/>
    </row>
    <row r="298" spans="1:11" x14ac:dyDescent="0.25">
      <c r="B298" s="20"/>
      <c r="C298" s="20"/>
      <c r="D298" s="20"/>
      <c r="E298" s="55"/>
      <c r="F298" s="20"/>
      <c r="G298" s="19"/>
      <c r="H298" s="20"/>
      <c r="I298" s="19"/>
      <c r="J298" s="20"/>
      <c r="K298" s="19"/>
    </row>
    <row r="299" spans="1:11" x14ac:dyDescent="0.25">
      <c r="A299" s="37" t="s">
        <v>35</v>
      </c>
      <c r="B299" s="40" t="s">
        <v>304</v>
      </c>
      <c r="C299" s="20"/>
      <c r="D299" s="20"/>
      <c r="E299" s="55"/>
      <c r="F299" s="20"/>
      <c r="G299" s="19"/>
      <c r="H299" s="20"/>
      <c r="I299" s="19"/>
      <c r="J299" s="20"/>
      <c r="K299" s="19"/>
    </row>
    <row r="300" spans="1:11" x14ac:dyDescent="0.25">
      <c r="B300" s="40" t="s">
        <v>34</v>
      </c>
      <c r="C300" s="20"/>
      <c r="D300" s="20"/>
      <c r="E300" s="55">
        <v>80</v>
      </c>
      <c r="F300" s="20"/>
      <c r="G300" s="19"/>
      <c r="H300" s="20"/>
      <c r="I300" s="3">
        <f>E300*G300</f>
        <v>0</v>
      </c>
      <c r="J300" s="20"/>
      <c r="K300" s="19"/>
    </row>
    <row r="301" spans="1:11" x14ac:dyDescent="0.25">
      <c r="B301" s="40"/>
      <c r="C301" s="20"/>
      <c r="D301" s="20"/>
      <c r="E301" s="55"/>
      <c r="F301" s="20"/>
      <c r="G301" s="19"/>
      <c r="H301" s="20"/>
      <c r="J301" s="20"/>
      <c r="K301" s="19"/>
    </row>
    <row r="302" spans="1:11" x14ac:dyDescent="0.25">
      <c r="A302" s="37" t="s">
        <v>36</v>
      </c>
      <c r="B302" s="40" t="s">
        <v>396</v>
      </c>
      <c r="C302" s="20"/>
      <c r="D302" s="20"/>
      <c r="E302" s="55"/>
      <c r="F302" s="20"/>
      <c r="G302" s="19"/>
      <c r="H302" s="20"/>
      <c r="J302" s="20"/>
      <c r="K302" s="19"/>
    </row>
    <row r="303" spans="1:11" x14ac:dyDescent="0.25">
      <c r="B303" s="40" t="s">
        <v>397</v>
      </c>
      <c r="C303" s="20"/>
      <c r="D303" s="20"/>
      <c r="E303" s="55"/>
      <c r="F303" s="20"/>
      <c r="G303" s="19"/>
      <c r="H303" s="20"/>
      <c r="J303" s="20"/>
      <c r="K303" s="19"/>
    </row>
    <row r="304" spans="1:11" x14ac:dyDescent="0.25">
      <c r="B304" s="40" t="s">
        <v>34</v>
      </c>
      <c r="C304" s="20"/>
      <c r="D304" s="20"/>
      <c r="E304" s="55">
        <v>30</v>
      </c>
      <c r="F304" s="20"/>
      <c r="G304" s="19"/>
      <c r="H304" s="20"/>
      <c r="I304" s="3">
        <f>E304*G304</f>
        <v>0</v>
      </c>
      <c r="J304" s="20"/>
      <c r="K304" s="19"/>
    </row>
    <row r="305" spans="1:11" x14ac:dyDescent="0.25">
      <c r="B305" s="40"/>
      <c r="C305" s="20"/>
      <c r="D305" s="20"/>
      <c r="E305" s="55"/>
      <c r="F305" s="20"/>
      <c r="G305" s="19"/>
      <c r="H305" s="20"/>
      <c r="J305" s="20"/>
      <c r="K305" s="19"/>
    </row>
    <row r="306" spans="1:11" x14ac:dyDescent="0.25">
      <c r="A306" s="37" t="s">
        <v>37</v>
      </c>
      <c r="B306" s="40" t="s">
        <v>398</v>
      </c>
      <c r="C306" s="20"/>
      <c r="D306" s="20"/>
      <c r="E306" s="55"/>
      <c r="F306" s="20"/>
      <c r="G306" s="19"/>
      <c r="H306" s="20"/>
      <c r="J306" s="20"/>
      <c r="K306" s="19"/>
    </row>
    <row r="307" spans="1:11" x14ac:dyDescent="0.25">
      <c r="B307" s="40" t="s">
        <v>399</v>
      </c>
      <c r="C307" s="20"/>
      <c r="D307" s="20"/>
      <c r="E307" s="55"/>
      <c r="F307" s="20"/>
      <c r="G307" s="19"/>
      <c r="H307" s="20"/>
      <c r="J307" s="20"/>
      <c r="K307" s="19"/>
    </row>
    <row r="308" spans="1:11" x14ac:dyDescent="0.25">
      <c r="B308" s="40" t="s">
        <v>34</v>
      </c>
      <c r="C308" s="20"/>
      <c r="D308" s="20"/>
      <c r="E308" s="55">
        <v>25</v>
      </c>
      <c r="F308" s="20"/>
      <c r="G308" s="19"/>
      <c r="H308" s="20"/>
      <c r="I308" s="3">
        <f>E308*G308</f>
        <v>0</v>
      </c>
      <c r="J308" s="20"/>
      <c r="K308" s="19"/>
    </row>
    <row r="309" spans="1:11" x14ac:dyDescent="0.25">
      <c r="B309" s="40"/>
      <c r="C309" s="20"/>
      <c r="D309" s="20"/>
      <c r="E309" s="55"/>
      <c r="F309" s="20"/>
      <c r="G309" s="19"/>
      <c r="H309" s="20"/>
      <c r="J309" s="20"/>
      <c r="K309" s="19"/>
    </row>
    <row r="310" spans="1:11" x14ac:dyDescent="0.25">
      <c r="A310" s="37" t="s">
        <v>40</v>
      </c>
      <c r="B310" s="40" t="s">
        <v>524</v>
      </c>
      <c r="C310" s="20"/>
      <c r="D310" s="20"/>
      <c r="E310" s="55"/>
      <c r="F310" s="20"/>
      <c r="G310" s="19"/>
      <c r="H310" s="20"/>
      <c r="J310" s="20"/>
      <c r="K310" s="19"/>
    </row>
    <row r="311" spans="1:11" x14ac:dyDescent="0.25">
      <c r="B311" s="40" t="s">
        <v>400</v>
      </c>
      <c r="C311" s="20"/>
      <c r="D311" s="20"/>
      <c r="E311" s="55"/>
      <c r="F311" s="20"/>
      <c r="G311" s="19"/>
      <c r="H311" s="20"/>
      <c r="J311" s="20"/>
      <c r="K311" s="19"/>
    </row>
    <row r="312" spans="1:11" x14ac:dyDescent="0.25">
      <c r="B312" s="40" t="s">
        <v>34</v>
      </c>
      <c r="C312" s="20"/>
      <c r="D312" s="20"/>
      <c r="E312" s="55">
        <v>65</v>
      </c>
      <c r="F312" s="20"/>
      <c r="G312" s="19"/>
      <c r="H312" s="20"/>
      <c r="I312" s="3">
        <f>E312*G312</f>
        <v>0</v>
      </c>
      <c r="J312" s="20"/>
      <c r="K312" s="19"/>
    </row>
    <row r="313" spans="1:11" x14ac:dyDescent="0.25">
      <c r="B313" s="40"/>
      <c r="C313" s="20"/>
      <c r="D313" s="20"/>
      <c r="E313" s="55"/>
      <c r="F313" s="20"/>
      <c r="G313" s="19"/>
      <c r="H313" s="20"/>
      <c r="J313" s="20"/>
      <c r="K313" s="19"/>
    </row>
    <row r="314" spans="1:11" x14ac:dyDescent="0.25">
      <c r="A314" s="37" t="s">
        <v>76</v>
      </c>
      <c r="B314" s="40" t="s">
        <v>153</v>
      </c>
      <c r="E314" s="52"/>
      <c r="K314" s="3"/>
    </row>
    <row r="315" spans="1:11" x14ac:dyDescent="0.25">
      <c r="B315" s="40" t="s">
        <v>154</v>
      </c>
      <c r="E315" s="52"/>
      <c r="K315" s="3"/>
    </row>
    <row r="316" spans="1:11" x14ac:dyDescent="0.25">
      <c r="B316" s="40" t="s">
        <v>155</v>
      </c>
      <c r="E316" s="52"/>
      <c r="K316" s="3"/>
    </row>
    <row r="317" spans="1:11" ht="15.75" thickBot="1" x14ac:dyDescent="0.3">
      <c r="A317" s="112"/>
      <c r="B317" s="118" t="s">
        <v>34</v>
      </c>
      <c r="C317" s="113"/>
      <c r="D317" s="113"/>
      <c r="E317" s="114">
        <v>200</v>
      </c>
      <c r="F317" s="113"/>
      <c r="G317" s="115"/>
      <c r="H317" s="113"/>
      <c r="I317" s="115">
        <f>E317*G317</f>
        <v>0</v>
      </c>
      <c r="J317" s="20"/>
      <c r="K317" s="19"/>
    </row>
    <row r="318" spans="1:11" x14ac:dyDescent="0.25">
      <c r="B318" s="116" t="s">
        <v>525</v>
      </c>
      <c r="E318" s="52"/>
      <c r="I318" s="3">
        <f>SUM(I294:I317)</f>
        <v>0</v>
      </c>
      <c r="J318" s="20"/>
      <c r="K318" s="19"/>
    </row>
    <row r="319" spans="1:11" x14ac:dyDescent="0.25">
      <c r="A319" s="54"/>
      <c r="B319" s="40"/>
      <c r="C319" s="20"/>
      <c r="D319" s="20"/>
      <c r="E319" s="55"/>
      <c r="F319" s="20"/>
      <c r="G319" s="19"/>
      <c r="H319" s="20"/>
      <c r="I319" s="19"/>
      <c r="J319" s="20"/>
      <c r="K319" s="19"/>
    </row>
    <row r="320" spans="1:11" x14ac:dyDescent="0.25">
      <c r="A320" s="54"/>
      <c r="B320" s="40"/>
      <c r="C320" s="20"/>
      <c r="D320" s="20"/>
      <c r="E320" s="55"/>
      <c r="F320" s="20"/>
      <c r="G320" s="19"/>
      <c r="H320" s="20"/>
      <c r="I320" s="19"/>
      <c r="J320" s="20"/>
      <c r="K320" s="19"/>
    </row>
    <row r="321" spans="1:12" x14ac:dyDescent="0.25">
      <c r="A321" s="54"/>
      <c r="B321" s="40"/>
      <c r="C321" s="20"/>
      <c r="D321" s="20"/>
      <c r="E321" s="55"/>
      <c r="F321" s="20"/>
      <c r="G321" s="19"/>
      <c r="H321" s="20"/>
      <c r="I321" s="19"/>
      <c r="J321" s="20"/>
      <c r="K321" s="19"/>
      <c r="L321" s="20"/>
    </row>
    <row r="322" spans="1:12" x14ac:dyDescent="0.25">
      <c r="A322" s="66" t="s">
        <v>98</v>
      </c>
      <c r="B322" s="35" t="s">
        <v>475</v>
      </c>
      <c r="C322" s="35"/>
      <c r="D322" s="35"/>
      <c r="E322" s="119"/>
      <c r="F322" s="20"/>
      <c r="G322" s="19"/>
      <c r="H322" s="20"/>
      <c r="I322" s="19"/>
      <c r="J322" s="20"/>
      <c r="K322" s="19"/>
      <c r="L322" s="20"/>
    </row>
    <row r="323" spans="1:12" x14ac:dyDescent="0.25">
      <c r="A323" s="54"/>
      <c r="B323" s="40"/>
      <c r="C323" s="20"/>
      <c r="D323" s="20"/>
      <c r="E323" s="55"/>
      <c r="F323" s="20"/>
      <c r="G323" s="19"/>
      <c r="H323" s="20"/>
      <c r="I323" s="19"/>
      <c r="J323" s="20"/>
      <c r="K323" s="19"/>
      <c r="L323" s="20"/>
    </row>
    <row r="324" spans="1:12" x14ac:dyDescent="0.25">
      <c r="A324" s="54" t="s">
        <v>29</v>
      </c>
      <c r="B324" s="40" t="s">
        <v>462</v>
      </c>
      <c r="C324" s="20"/>
      <c r="D324" s="20"/>
      <c r="E324" s="55"/>
      <c r="F324" s="20"/>
      <c r="G324" s="19"/>
      <c r="H324" s="20"/>
      <c r="I324" s="19"/>
      <c r="J324" s="20"/>
      <c r="K324" s="19"/>
      <c r="L324" s="20"/>
    </row>
    <row r="325" spans="1:12" x14ac:dyDescent="0.25">
      <c r="A325" s="54"/>
      <c r="B325" s="40" t="s">
        <v>463</v>
      </c>
      <c r="C325" s="20"/>
      <c r="D325" s="20"/>
      <c r="E325" s="55"/>
      <c r="F325" s="20"/>
      <c r="G325" s="19"/>
      <c r="H325" s="20"/>
      <c r="I325" s="19"/>
      <c r="J325" s="20"/>
      <c r="K325" s="19"/>
      <c r="L325" s="20"/>
    </row>
    <row r="326" spans="1:12" x14ac:dyDescent="0.25">
      <c r="A326" s="54"/>
      <c r="B326" s="40" t="s">
        <v>526</v>
      </c>
      <c r="C326" s="20"/>
      <c r="D326" s="20"/>
      <c r="E326" s="55"/>
      <c r="F326" s="20"/>
      <c r="G326" s="19"/>
      <c r="H326" s="20"/>
      <c r="I326" s="19"/>
      <c r="J326" s="20"/>
      <c r="K326" s="19"/>
      <c r="L326" s="20"/>
    </row>
    <row r="327" spans="1:12" x14ac:dyDescent="0.25">
      <c r="A327" s="54"/>
      <c r="B327" s="40" t="s">
        <v>464</v>
      </c>
      <c r="C327" s="20"/>
      <c r="D327" s="20"/>
      <c r="E327" s="55"/>
      <c r="F327" s="20"/>
      <c r="G327" s="19"/>
      <c r="H327" s="20"/>
      <c r="I327" s="19"/>
      <c r="J327" s="20"/>
      <c r="K327" s="19"/>
      <c r="L327" s="20"/>
    </row>
    <row r="328" spans="1:12" x14ac:dyDescent="0.25">
      <c r="A328" s="54"/>
      <c r="B328" s="40" t="s">
        <v>465</v>
      </c>
      <c r="C328" s="20"/>
      <c r="D328" s="20"/>
      <c r="E328" s="55"/>
      <c r="F328" s="20"/>
      <c r="G328" s="19"/>
      <c r="H328" s="20"/>
      <c r="I328" s="19"/>
      <c r="J328" s="20"/>
      <c r="K328" s="19"/>
      <c r="L328" s="20"/>
    </row>
    <row r="329" spans="1:12" x14ac:dyDescent="0.25">
      <c r="A329" s="54"/>
      <c r="B329" s="40" t="s">
        <v>466</v>
      </c>
      <c r="C329" s="20"/>
      <c r="D329" s="20"/>
      <c r="E329" s="55"/>
      <c r="F329" s="20"/>
      <c r="G329" s="19"/>
      <c r="H329" s="20"/>
      <c r="I329" s="19"/>
      <c r="J329" s="20"/>
      <c r="K329" s="19"/>
      <c r="L329" s="20"/>
    </row>
    <row r="330" spans="1:12" x14ac:dyDescent="0.25">
      <c r="A330" s="54"/>
      <c r="B330" s="40" t="s">
        <v>467</v>
      </c>
      <c r="C330" s="20"/>
      <c r="D330" s="20"/>
      <c r="E330" s="55"/>
      <c r="F330" s="20"/>
      <c r="G330" s="19"/>
      <c r="H330" s="20"/>
      <c r="I330" s="19"/>
      <c r="J330" s="20"/>
      <c r="K330" s="19"/>
      <c r="L330" s="20"/>
    </row>
    <row r="331" spans="1:12" x14ac:dyDescent="0.25">
      <c r="A331" s="54"/>
      <c r="B331" s="40" t="s">
        <v>468</v>
      </c>
      <c r="C331" s="20"/>
      <c r="D331" s="20"/>
      <c r="E331" s="55"/>
      <c r="F331" s="20"/>
      <c r="G331" s="19"/>
      <c r="H331" s="20"/>
      <c r="I331" s="19"/>
      <c r="J331" s="20"/>
      <c r="K331" s="19"/>
      <c r="L331" s="20"/>
    </row>
    <row r="332" spans="1:12" x14ac:dyDescent="0.25">
      <c r="A332" s="54"/>
      <c r="B332" s="40" t="s">
        <v>34</v>
      </c>
      <c r="C332" s="20"/>
      <c r="D332" s="20"/>
      <c r="E332" s="55">
        <v>24</v>
      </c>
      <c r="F332" s="20"/>
      <c r="G332" s="19"/>
      <c r="H332" s="20"/>
      <c r="I332" s="3">
        <f>E332*G332</f>
        <v>0</v>
      </c>
      <c r="J332" s="20"/>
      <c r="K332" s="19"/>
      <c r="L332" s="20"/>
    </row>
    <row r="333" spans="1:12" x14ac:dyDescent="0.25">
      <c r="A333" s="54"/>
      <c r="B333" s="40"/>
      <c r="C333" s="20"/>
      <c r="D333" s="20"/>
      <c r="E333" s="55"/>
      <c r="F333" s="20"/>
      <c r="G333" s="19"/>
      <c r="H333" s="20"/>
      <c r="I333" s="19"/>
      <c r="J333" s="20"/>
      <c r="K333" s="19"/>
      <c r="L333" s="20"/>
    </row>
    <row r="334" spans="1:12" x14ac:dyDescent="0.25">
      <c r="A334" s="54" t="s">
        <v>31</v>
      </c>
      <c r="B334" s="40" t="s">
        <v>469</v>
      </c>
      <c r="C334" s="20"/>
      <c r="D334" s="20"/>
      <c r="E334" s="55"/>
      <c r="F334" s="20"/>
      <c r="G334" s="19"/>
      <c r="H334" s="20"/>
      <c r="I334" s="19"/>
      <c r="J334" s="20"/>
      <c r="K334" s="19"/>
      <c r="L334" s="20"/>
    </row>
    <row r="335" spans="1:12" x14ac:dyDescent="0.25">
      <c r="A335" s="54"/>
      <c r="B335" s="40" t="s">
        <v>470</v>
      </c>
      <c r="C335" s="20"/>
      <c r="D335" s="20"/>
      <c r="E335" s="55"/>
      <c r="F335" s="20"/>
      <c r="G335" s="19"/>
      <c r="H335" s="20"/>
      <c r="I335" s="19"/>
      <c r="J335" s="20"/>
      <c r="K335" s="19"/>
      <c r="L335" s="20"/>
    </row>
    <row r="336" spans="1:12" x14ac:dyDescent="0.25">
      <c r="A336" s="54"/>
      <c r="B336" s="40" t="s">
        <v>471</v>
      </c>
      <c r="C336" s="20"/>
      <c r="D336" s="20"/>
      <c r="E336" s="55"/>
      <c r="F336" s="20"/>
      <c r="G336" s="19"/>
      <c r="H336" s="20"/>
      <c r="I336" s="19"/>
      <c r="J336" s="20"/>
      <c r="K336" s="19"/>
      <c r="L336" s="20"/>
    </row>
    <row r="337" spans="1:12" x14ac:dyDescent="0.25">
      <c r="A337" s="54"/>
      <c r="B337" s="40" t="s">
        <v>34</v>
      </c>
      <c r="C337" s="20"/>
      <c r="D337" s="20"/>
      <c r="E337" s="55">
        <v>24</v>
      </c>
      <c r="F337" s="20"/>
      <c r="G337" s="19"/>
      <c r="H337" s="20"/>
      <c r="I337" s="3">
        <f>E337*G337</f>
        <v>0</v>
      </c>
      <c r="J337" s="20"/>
      <c r="K337" s="19"/>
      <c r="L337" s="20"/>
    </row>
    <row r="338" spans="1:12" x14ac:dyDescent="0.25">
      <c r="A338" s="54"/>
      <c r="B338" s="40"/>
      <c r="C338" s="20"/>
      <c r="D338" s="20"/>
      <c r="E338" s="55"/>
      <c r="F338" s="20"/>
      <c r="G338" s="19"/>
      <c r="H338" s="20"/>
      <c r="I338" s="19"/>
      <c r="J338" s="20"/>
      <c r="K338" s="19"/>
      <c r="L338" s="20"/>
    </row>
    <row r="339" spans="1:12" x14ac:dyDescent="0.25">
      <c r="A339" s="54" t="s">
        <v>35</v>
      </c>
      <c r="B339" s="40" t="s">
        <v>472</v>
      </c>
      <c r="C339" s="20"/>
      <c r="D339" s="20"/>
      <c r="E339" s="55"/>
      <c r="F339" s="20"/>
      <c r="G339" s="19"/>
      <c r="H339" s="20"/>
      <c r="I339" s="19"/>
      <c r="J339" s="20"/>
      <c r="K339" s="19"/>
      <c r="L339" s="20"/>
    </row>
    <row r="340" spans="1:12" x14ac:dyDescent="0.25">
      <c r="A340" s="54"/>
      <c r="B340" s="40" t="s">
        <v>474</v>
      </c>
      <c r="C340" s="20"/>
      <c r="D340" s="20"/>
      <c r="E340" s="55"/>
      <c r="F340" s="20"/>
      <c r="G340" s="19"/>
      <c r="H340" s="20"/>
      <c r="I340" s="19"/>
      <c r="J340" s="20"/>
      <c r="K340" s="19"/>
      <c r="L340" s="20"/>
    </row>
    <row r="341" spans="1:12" x14ac:dyDescent="0.25">
      <c r="A341" s="54"/>
      <c r="B341" s="40" t="s">
        <v>473</v>
      </c>
      <c r="C341" s="20"/>
      <c r="D341" s="20"/>
      <c r="E341" s="55"/>
      <c r="F341" s="20"/>
      <c r="G341" s="19"/>
      <c r="H341" s="20"/>
      <c r="I341" s="19"/>
      <c r="J341" s="20"/>
      <c r="K341" s="19"/>
      <c r="L341" s="20"/>
    </row>
    <row r="342" spans="1:12" x14ac:dyDescent="0.25">
      <c r="A342" s="54"/>
      <c r="B342" s="40" t="s">
        <v>34</v>
      </c>
      <c r="C342" s="20"/>
      <c r="D342" s="20"/>
      <c r="E342" s="55">
        <v>24</v>
      </c>
      <c r="F342" s="20"/>
      <c r="G342" s="19"/>
      <c r="H342" s="20"/>
      <c r="I342" s="3">
        <f>E342*G342</f>
        <v>0</v>
      </c>
      <c r="J342" s="20"/>
      <c r="K342" s="19"/>
      <c r="L342" s="20"/>
    </row>
    <row r="343" spans="1:12" x14ac:dyDescent="0.25">
      <c r="A343" s="54"/>
      <c r="B343" s="40"/>
      <c r="C343" s="20"/>
      <c r="D343" s="20"/>
      <c r="E343" s="55"/>
      <c r="F343" s="20"/>
      <c r="G343" s="19"/>
      <c r="H343" s="20"/>
      <c r="I343" s="19"/>
      <c r="J343" s="20"/>
      <c r="K343" s="19"/>
      <c r="L343" s="20"/>
    </row>
    <row r="344" spans="1:12" x14ac:dyDescent="0.25">
      <c r="A344" s="54" t="s">
        <v>36</v>
      </c>
      <c r="B344" s="4" t="s">
        <v>93</v>
      </c>
      <c r="E344" s="79"/>
      <c r="F344" s="3"/>
      <c r="H344" s="45"/>
      <c r="I344" s="89"/>
      <c r="J344" s="20"/>
      <c r="K344" s="19"/>
      <c r="L344" s="20"/>
    </row>
    <row r="345" spans="1:12" x14ac:dyDescent="0.25">
      <c r="A345" s="54"/>
      <c r="B345" s="4" t="s">
        <v>94</v>
      </c>
      <c r="E345" s="79"/>
      <c r="F345" s="3"/>
      <c r="H345" s="45"/>
      <c r="I345" s="89"/>
      <c r="J345" s="20"/>
      <c r="K345" s="19"/>
      <c r="L345" s="20"/>
    </row>
    <row r="346" spans="1:12" x14ac:dyDescent="0.25">
      <c r="A346" s="54"/>
      <c r="B346" s="4" t="s">
        <v>95</v>
      </c>
      <c r="E346" s="79"/>
      <c r="F346" s="3"/>
      <c r="H346" s="45"/>
      <c r="I346" s="89"/>
      <c r="J346" s="20"/>
      <c r="K346" s="19"/>
      <c r="L346" s="20"/>
    </row>
    <row r="347" spans="1:12" x14ac:dyDescent="0.25">
      <c r="A347" s="54"/>
      <c r="B347" s="4" t="s">
        <v>34</v>
      </c>
      <c r="E347" s="79">
        <v>24</v>
      </c>
      <c r="F347" s="3"/>
      <c r="H347" s="45"/>
      <c r="I347" s="87">
        <f>E347*G347</f>
        <v>0</v>
      </c>
      <c r="J347" s="20"/>
      <c r="K347" s="19"/>
      <c r="L347" s="20"/>
    </row>
    <row r="348" spans="1:12" x14ac:dyDescent="0.25">
      <c r="A348" s="54"/>
      <c r="B348" s="40"/>
      <c r="C348" s="20"/>
      <c r="D348" s="20"/>
      <c r="E348" s="55"/>
      <c r="F348" s="20"/>
      <c r="G348" s="19"/>
      <c r="H348" s="20"/>
      <c r="I348" s="19"/>
      <c r="J348" s="20"/>
      <c r="K348" s="19"/>
      <c r="L348" s="20"/>
    </row>
    <row r="349" spans="1:12" x14ac:dyDescent="0.25">
      <c r="A349" s="54" t="s">
        <v>37</v>
      </c>
      <c r="B349" s="40" t="s">
        <v>478</v>
      </c>
      <c r="C349" s="20"/>
      <c r="D349" s="20"/>
      <c r="E349" s="55"/>
      <c r="F349" s="20"/>
      <c r="G349" s="19"/>
      <c r="H349" s="20"/>
      <c r="I349" s="19"/>
      <c r="J349" s="20"/>
      <c r="K349" s="19"/>
      <c r="L349" s="20"/>
    </row>
    <row r="350" spans="1:12" x14ac:dyDescent="0.25">
      <c r="A350" s="54"/>
      <c r="B350" s="40" t="s">
        <v>476</v>
      </c>
      <c r="C350" s="20"/>
      <c r="D350" s="20"/>
      <c r="E350" s="55"/>
      <c r="F350" s="20"/>
      <c r="G350" s="19"/>
      <c r="H350" s="20"/>
      <c r="I350" s="19"/>
      <c r="J350" s="20"/>
      <c r="K350" s="19"/>
      <c r="L350" s="20"/>
    </row>
    <row r="351" spans="1:12" x14ac:dyDescent="0.25">
      <c r="A351" s="54"/>
      <c r="B351" s="40" t="s">
        <v>477</v>
      </c>
      <c r="C351" s="20"/>
      <c r="D351" s="20"/>
      <c r="E351" s="55"/>
      <c r="F351" s="20"/>
      <c r="G351" s="19"/>
      <c r="H351" s="20"/>
      <c r="I351" s="19"/>
      <c r="J351" s="20"/>
      <c r="K351" s="19"/>
      <c r="L351" s="20"/>
    </row>
    <row r="352" spans="1:12" x14ac:dyDescent="0.25">
      <c r="A352" s="54"/>
      <c r="B352" s="40" t="s">
        <v>479</v>
      </c>
      <c r="C352" s="20"/>
      <c r="D352" s="20"/>
      <c r="E352" s="55"/>
      <c r="F352" s="20"/>
      <c r="G352" s="19"/>
      <c r="H352" s="20"/>
      <c r="I352" s="19"/>
      <c r="J352" s="20"/>
      <c r="K352" s="19"/>
      <c r="L352" s="20"/>
    </row>
    <row r="353" spans="1:12" x14ac:dyDescent="0.25">
      <c r="A353" s="54"/>
      <c r="B353" s="40" t="s">
        <v>480</v>
      </c>
      <c r="C353" s="20"/>
      <c r="D353" s="20"/>
      <c r="E353" s="55"/>
      <c r="F353" s="20"/>
      <c r="G353" s="19"/>
      <c r="H353" s="20"/>
      <c r="I353" s="19"/>
      <c r="J353" s="20"/>
      <c r="K353" s="19"/>
      <c r="L353" s="20"/>
    </row>
    <row r="354" spans="1:12" ht="15.75" thickBot="1" x14ac:dyDescent="0.3">
      <c r="A354" s="112"/>
      <c r="B354" s="118" t="s">
        <v>34</v>
      </c>
      <c r="C354" s="113"/>
      <c r="D354" s="113"/>
      <c r="E354" s="114">
        <v>145</v>
      </c>
      <c r="F354" s="113"/>
      <c r="G354" s="115"/>
      <c r="H354" s="113"/>
      <c r="I354" s="115">
        <f>E354*G354</f>
        <v>0</v>
      </c>
      <c r="J354" s="20"/>
      <c r="K354" s="19"/>
      <c r="L354" s="20"/>
    </row>
    <row r="355" spans="1:12" s="35" customFormat="1" x14ac:dyDescent="0.25">
      <c r="A355" s="66"/>
      <c r="B355" s="116" t="s">
        <v>527</v>
      </c>
      <c r="C355" s="67"/>
      <c r="D355" s="67"/>
      <c r="E355" s="119"/>
      <c r="F355" s="67"/>
      <c r="G355" s="97"/>
      <c r="H355" s="67"/>
      <c r="I355" s="97">
        <f>SUM(I332:I354)</f>
        <v>0</v>
      </c>
      <c r="J355" s="67"/>
      <c r="K355" s="97"/>
      <c r="L355" s="67"/>
    </row>
    <row r="356" spans="1:12" x14ac:dyDescent="0.25">
      <c r="A356" s="54"/>
      <c r="B356" s="40"/>
      <c r="C356" s="20"/>
      <c r="D356" s="20"/>
      <c r="E356" s="55"/>
      <c r="F356" s="20"/>
      <c r="G356" s="19"/>
      <c r="H356" s="20"/>
      <c r="I356" s="19"/>
      <c r="J356" s="20"/>
      <c r="K356" s="19"/>
      <c r="L356" s="20"/>
    </row>
    <row r="357" spans="1:12" x14ac:dyDescent="0.25">
      <c r="A357" s="54"/>
      <c r="B357" s="40"/>
      <c r="C357" s="20"/>
      <c r="D357" s="20"/>
      <c r="E357" s="55"/>
      <c r="F357" s="20"/>
      <c r="G357" s="19"/>
      <c r="H357" s="20"/>
      <c r="I357" s="19"/>
      <c r="J357" s="20"/>
      <c r="K357" s="19"/>
      <c r="L357" s="20"/>
    </row>
    <row r="358" spans="1:12" s="35" customFormat="1" x14ac:dyDescent="0.25">
      <c r="A358" s="34" t="s">
        <v>210</v>
      </c>
      <c r="B358" s="116" t="s">
        <v>156</v>
      </c>
      <c r="E358" s="119"/>
      <c r="F358" s="67"/>
      <c r="G358" s="97"/>
      <c r="H358" s="67"/>
      <c r="I358" s="97"/>
      <c r="J358" s="67"/>
      <c r="K358" s="97"/>
    </row>
    <row r="359" spans="1:12" x14ac:dyDescent="0.25">
      <c r="B359" s="40"/>
      <c r="E359" s="55"/>
      <c r="F359" s="20"/>
      <c r="G359" s="19"/>
      <c r="H359" s="20"/>
      <c r="I359" s="19"/>
      <c r="J359" s="20"/>
      <c r="K359" s="19"/>
    </row>
    <row r="360" spans="1:12" x14ac:dyDescent="0.25">
      <c r="A360" s="37" t="s">
        <v>29</v>
      </c>
      <c r="B360" s="40" t="s">
        <v>285</v>
      </c>
      <c r="E360" s="55"/>
      <c r="F360" s="20"/>
      <c r="G360" s="19"/>
      <c r="H360" s="20"/>
      <c r="I360" s="23"/>
      <c r="J360" s="40"/>
      <c r="K360" s="23"/>
    </row>
    <row r="361" spans="1:12" x14ac:dyDescent="0.25">
      <c r="B361" s="40" t="s">
        <v>122</v>
      </c>
      <c r="E361" s="55">
        <v>1</v>
      </c>
      <c r="F361" s="20"/>
      <c r="G361" s="19"/>
      <c r="H361" s="20"/>
      <c r="I361" s="125">
        <f>E361*G361</f>
        <v>0</v>
      </c>
      <c r="J361" s="40"/>
      <c r="K361" s="23"/>
    </row>
    <row r="362" spans="1:12" x14ac:dyDescent="0.25">
      <c r="A362" s="54"/>
      <c r="B362" s="40"/>
      <c r="C362" s="20"/>
      <c r="D362" s="20"/>
      <c r="E362" s="55"/>
      <c r="F362" s="20"/>
      <c r="G362" s="19"/>
      <c r="H362" s="20"/>
      <c r="I362" s="23"/>
      <c r="J362" s="40"/>
      <c r="K362" s="23"/>
    </row>
    <row r="363" spans="1:12" x14ac:dyDescent="0.25">
      <c r="A363" s="54" t="s">
        <v>31</v>
      </c>
      <c r="B363" s="75" t="s">
        <v>162</v>
      </c>
      <c r="C363" s="74"/>
      <c r="D363" s="74"/>
      <c r="E363" s="73"/>
      <c r="F363" s="74"/>
      <c r="G363" s="85"/>
      <c r="H363" s="76"/>
      <c r="I363" s="23"/>
      <c r="J363" s="23"/>
      <c r="K363" s="23"/>
    </row>
    <row r="364" spans="1:12" x14ac:dyDescent="0.25">
      <c r="A364" s="54"/>
      <c r="B364" s="75" t="s">
        <v>163</v>
      </c>
      <c r="C364" s="74"/>
      <c r="D364" s="74"/>
      <c r="E364" s="73"/>
      <c r="F364" s="74"/>
      <c r="G364" s="85"/>
      <c r="H364" s="76"/>
      <c r="I364" s="23"/>
      <c r="J364" s="23"/>
      <c r="K364" s="23"/>
    </row>
    <row r="365" spans="1:12" x14ac:dyDescent="0.25">
      <c r="A365" s="54"/>
      <c r="B365" s="75" t="s">
        <v>164</v>
      </c>
      <c r="C365" s="74"/>
      <c r="D365" s="74"/>
      <c r="E365" s="73"/>
      <c r="F365" s="74"/>
      <c r="G365" s="85"/>
      <c r="H365" s="76"/>
      <c r="I365" s="23"/>
      <c r="J365" s="23"/>
      <c r="K365" s="23"/>
    </row>
    <row r="366" spans="1:12" x14ac:dyDescent="0.25">
      <c r="A366" s="54"/>
      <c r="B366" s="75" t="s">
        <v>165</v>
      </c>
      <c r="C366" s="74"/>
      <c r="D366" s="74"/>
      <c r="E366" s="73"/>
      <c r="F366" s="74"/>
      <c r="G366" s="85"/>
      <c r="H366" s="76"/>
      <c r="I366" s="23"/>
      <c r="J366" s="23"/>
      <c r="K366" s="23"/>
    </row>
    <row r="367" spans="1:12" x14ac:dyDescent="0.25">
      <c r="A367" s="54"/>
      <c r="B367" s="75" t="s">
        <v>166</v>
      </c>
      <c r="C367" s="74"/>
      <c r="D367" s="74"/>
      <c r="E367" s="73"/>
      <c r="F367" s="74"/>
      <c r="G367" s="85"/>
      <c r="H367" s="76"/>
      <c r="I367" s="23"/>
      <c r="J367" s="23"/>
      <c r="K367" s="23"/>
    </row>
    <row r="368" spans="1:12" x14ac:dyDescent="0.25">
      <c r="A368" s="54"/>
      <c r="B368" s="75" t="s">
        <v>167</v>
      </c>
      <c r="C368" s="74"/>
      <c r="D368" s="74"/>
      <c r="E368" s="73"/>
      <c r="F368" s="74"/>
      <c r="G368" s="85"/>
      <c r="H368" s="76"/>
      <c r="I368" s="23"/>
      <c r="J368" s="23"/>
      <c r="K368" s="23"/>
    </row>
    <row r="369" spans="1:11" x14ac:dyDescent="0.25">
      <c r="A369" s="54"/>
      <c r="B369" s="75" t="s">
        <v>286</v>
      </c>
      <c r="C369" s="74"/>
      <c r="D369" s="74"/>
      <c r="E369" s="73"/>
      <c r="F369" s="74"/>
      <c r="G369" s="85"/>
      <c r="H369" s="76"/>
      <c r="I369" s="23"/>
      <c r="J369" s="23"/>
      <c r="K369" s="23"/>
    </row>
    <row r="370" spans="1:11" x14ac:dyDescent="0.25">
      <c r="A370" s="54"/>
      <c r="B370" s="75" t="s">
        <v>169</v>
      </c>
      <c r="C370" s="74" t="s">
        <v>45</v>
      </c>
      <c r="D370" s="74"/>
      <c r="E370" s="73">
        <v>3</v>
      </c>
      <c r="F370" s="74"/>
      <c r="G370" s="85"/>
      <c r="H370" s="76"/>
      <c r="I370" s="125">
        <f>E370*G370</f>
        <v>0</v>
      </c>
      <c r="J370" s="23"/>
      <c r="K370" s="23"/>
    </row>
    <row r="371" spans="1:11" x14ac:dyDescent="0.25">
      <c r="A371" s="54"/>
      <c r="B371" s="75" t="s">
        <v>170</v>
      </c>
      <c r="C371" s="74" t="s">
        <v>45</v>
      </c>
      <c r="D371" s="74"/>
      <c r="E371" s="73">
        <v>3</v>
      </c>
      <c r="F371" s="74"/>
      <c r="G371" s="85"/>
      <c r="H371" s="76"/>
      <c r="I371" s="125">
        <f>E371*G371</f>
        <v>0</v>
      </c>
      <c r="J371" s="23"/>
      <c r="K371" s="23"/>
    </row>
    <row r="372" spans="1:11" x14ac:dyDescent="0.25">
      <c r="A372" s="54"/>
      <c r="B372" s="75"/>
      <c r="C372" s="76"/>
      <c r="D372" s="76"/>
      <c r="E372" s="77"/>
      <c r="F372" s="76"/>
      <c r="G372" s="86"/>
      <c r="H372" s="76"/>
      <c r="I372" s="23"/>
      <c r="J372" s="23"/>
      <c r="K372" s="23"/>
    </row>
    <row r="373" spans="1:11" x14ac:dyDescent="0.25">
      <c r="A373" s="37" t="s">
        <v>35</v>
      </c>
      <c r="B373" s="75" t="s">
        <v>171</v>
      </c>
      <c r="C373" s="74"/>
      <c r="D373" s="74"/>
      <c r="E373" s="73"/>
      <c r="F373" s="74"/>
      <c r="G373" s="85"/>
      <c r="H373" s="74"/>
      <c r="I373" s="126"/>
      <c r="J373" s="127"/>
      <c r="K373" s="125"/>
    </row>
    <row r="374" spans="1:11" x14ac:dyDescent="0.25">
      <c r="B374" s="75" t="s">
        <v>172</v>
      </c>
      <c r="C374" s="74"/>
      <c r="D374" s="74"/>
      <c r="E374" s="73"/>
      <c r="F374" s="74"/>
      <c r="G374" s="85"/>
      <c r="H374" s="74"/>
      <c r="I374" s="69"/>
      <c r="K374" s="3"/>
    </row>
    <row r="375" spans="1:11" x14ac:dyDescent="0.25">
      <c r="B375" s="75"/>
      <c r="C375" s="74"/>
      <c r="D375" s="74"/>
      <c r="E375" s="73"/>
      <c r="F375" s="74"/>
      <c r="G375" s="85"/>
      <c r="H375" s="74"/>
      <c r="I375" s="69"/>
      <c r="K375" s="3"/>
    </row>
    <row r="376" spans="1:11" x14ac:dyDescent="0.25">
      <c r="B376" s="75" t="s">
        <v>169</v>
      </c>
      <c r="C376" s="74" t="s">
        <v>30</v>
      </c>
      <c r="D376" s="74"/>
      <c r="E376" s="73">
        <v>1</v>
      </c>
      <c r="F376" s="74"/>
      <c r="G376" s="85"/>
      <c r="H376" s="74"/>
      <c r="I376" s="3">
        <f>E376*G376</f>
        <v>0</v>
      </c>
      <c r="K376" s="3"/>
    </row>
    <row r="377" spans="1:11" x14ac:dyDescent="0.25">
      <c r="B377" s="75" t="s">
        <v>170</v>
      </c>
      <c r="C377" s="74" t="s">
        <v>30</v>
      </c>
      <c r="D377" s="74"/>
      <c r="E377" s="73">
        <v>1</v>
      </c>
      <c r="F377" s="74"/>
      <c r="G377" s="85"/>
      <c r="H377" s="74"/>
      <c r="I377" s="3">
        <f>E377*G377</f>
        <v>0</v>
      </c>
      <c r="K377" s="3"/>
    </row>
    <row r="378" spans="1:11" x14ac:dyDescent="0.25">
      <c r="B378" s="75"/>
      <c r="C378" s="76"/>
      <c r="D378" s="76"/>
      <c r="E378" s="77"/>
      <c r="F378" s="76"/>
      <c r="G378" s="86"/>
      <c r="H378" s="76"/>
      <c r="I378" s="70"/>
      <c r="J378" s="20"/>
      <c r="K378" s="19"/>
    </row>
    <row r="379" spans="1:11" x14ac:dyDescent="0.25">
      <c r="A379" s="37" t="s">
        <v>36</v>
      </c>
      <c r="B379" s="75" t="s">
        <v>173</v>
      </c>
      <c r="C379" s="74"/>
      <c r="D379" s="74"/>
      <c r="E379" s="73"/>
      <c r="F379" s="74"/>
      <c r="G379" s="85"/>
      <c r="H379" s="74"/>
      <c r="I379" s="69"/>
      <c r="K379" s="3"/>
    </row>
    <row r="380" spans="1:11" x14ac:dyDescent="0.25">
      <c r="B380" s="75" t="s">
        <v>174</v>
      </c>
      <c r="C380" s="74"/>
      <c r="D380" s="74"/>
      <c r="E380" s="73"/>
      <c r="F380" s="74"/>
      <c r="G380" s="85"/>
      <c r="H380" s="74"/>
      <c r="I380" s="69"/>
      <c r="K380" s="3"/>
    </row>
    <row r="381" spans="1:11" x14ac:dyDescent="0.25">
      <c r="B381" s="75" t="s">
        <v>175</v>
      </c>
      <c r="C381" s="74"/>
      <c r="D381" s="74"/>
      <c r="E381" s="73"/>
      <c r="F381" s="74"/>
      <c r="G381" s="85"/>
      <c r="H381" s="74"/>
      <c r="I381" s="69"/>
      <c r="K381" s="3"/>
    </row>
    <row r="382" spans="1:11" x14ac:dyDescent="0.25">
      <c r="B382" s="75" t="s">
        <v>176</v>
      </c>
      <c r="C382" s="74"/>
      <c r="D382" s="74"/>
      <c r="E382" s="73">
        <v>1</v>
      </c>
      <c r="F382" s="74"/>
      <c r="G382" s="85"/>
      <c r="H382" s="74"/>
      <c r="I382" s="3">
        <f>E382*G382</f>
        <v>0</v>
      </c>
      <c r="K382" s="3"/>
    </row>
    <row r="383" spans="1:11" x14ac:dyDescent="0.25">
      <c r="B383" s="75"/>
      <c r="C383" s="74"/>
      <c r="D383" s="74"/>
      <c r="E383" s="73"/>
      <c r="F383" s="74"/>
      <c r="G383" s="85"/>
      <c r="H383" s="74"/>
      <c r="I383" s="69"/>
      <c r="K383" s="3"/>
    </row>
    <row r="384" spans="1:11" x14ac:dyDescent="0.25">
      <c r="A384" s="37" t="s">
        <v>37</v>
      </c>
      <c r="B384" s="75" t="s">
        <v>287</v>
      </c>
      <c r="C384" s="74"/>
      <c r="D384" s="74"/>
      <c r="E384" s="73"/>
      <c r="F384" s="74"/>
      <c r="G384" s="85"/>
      <c r="H384" s="74"/>
      <c r="I384" s="69"/>
      <c r="K384" s="3"/>
    </row>
    <row r="385" spans="1:11" x14ac:dyDescent="0.25">
      <c r="B385" s="75" t="s">
        <v>288</v>
      </c>
      <c r="C385" s="74"/>
      <c r="D385" s="74"/>
      <c r="E385" s="73"/>
      <c r="F385" s="74"/>
      <c r="G385" s="85"/>
      <c r="H385" s="74"/>
      <c r="I385" s="69"/>
      <c r="K385" s="3"/>
    </row>
    <row r="386" spans="1:11" ht="15.75" thickBot="1" x14ac:dyDescent="0.3">
      <c r="A386" s="112"/>
      <c r="B386" s="120" t="s">
        <v>122</v>
      </c>
      <c r="C386" s="121"/>
      <c r="D386" s="121"/>
      <c r="E386" s="122">
        <v>1</v>
      </c>
      <c r="F386" s="121"/>
      <c r="G386" s="123"/>
      <c r="H386" s="121"/>
      <c r="I386" s="115">
        <f>E386*G386</f>
        <v>0</v>
      </c>
      <c r="K386" s="3"/>
    </row>
    <row r="387" spans="1:11" s="35" customFormat="1" x14ac:dyDescent="0.25">
      <c r="A387" s="34"/>
      <c r="B387" s="124" t="s">
        <v>528</v>
      </c>
      <c r="C387" s="128"/>
      <c r="D387" s="128"/>
      <c r="E387" s="129"/>
      <c r="F387" s="128"/>
      <c r="G387" s="130"/>
      <c r="H387" s="131"/>
      <c r="I387" s="130">
        <f>SUM(I361:I386)</f>
        <v>0</v>
      </c>
      <c r="K387" s="93"/>
    </row>
    <row r="388" spans="1:11" x14ac:dyDescent="0.25">
      <c r="B388" s="40"/>
      <c r="E388" s="52"/>
      <c r="K388" s="3"/>
    </row>
    <row r="389" spans="1:11" x14ac:dyDescent="0.25">
      <c r="B389" s="40"/>
      <c r="E389" s="52"/>
      <c r="K389" s="3"/>
    </row>
    <row r="390" spans="1:11" s="35" customFormat="1" x14ac:dyDescent="0.25">
      <c r="A390" s="34" t="s">
        <v>211</v>
      </c>
      <c r="B390" s="35" t="s">
        <v>296</v>
      </c>
      <c r="E390" s="117"/>
      <c r="G390" s="93"/>
      <c r="I390" s="93"/>
      <c r="K390" s="93"/>
    </row>
    <row r="391" spans="1:11" x14ac:dyDescent="0.25">
      <c r="E391" s="52"/>
      <c r="K391" s="3"/>
    </row>
    <row r="392" spans="1:11" x14ac:dyDescent="0.25">
      <c r="A392" s="37" t="s">
        <v>195</v>
      </c>
      <c r="B392" s="4" t="s">
        <v>196</v>
      </c>
      <c r="E392" s="52"/>
      <c r="K392" s="3"/>
    </row>
    <row r="393" spans="1:11" x14ac:dyDescent="0.25">
      <c r="B393" s="4" t="s">
        <v>45</v>
      </c>
      <c r="E393" s="52">
        <v>25</v>
      </c>
      <c r="I393" s="3">
        <f>E393*G393</f>
        <v>0</v>
      </c>
      <c r="K393" s="3"/>
    </row>
    <row r="394" spans="1:11" x14ac:dyDescent="0.25">
      <c r="E394" s="52"/>
      <c r="K394" s="3"/>
    </row>
    <row r="395" spans="1:11" x14ac:dyDescent="0.25">
      <c r="A395" s="37" t="s">
        <v>31</v>
      </c>
      <c r="B395" s="4" t="s">
        <v>297</v>
      </c>
      <c r="E395" s="52"/>
      <c r="K395" s="3"/>
    </row>
    <row r="396" spans="1:11" x14ac:dyDescent="0.25">
      <c r="B396" s="4" t="s">
        <v>298</v>
      </c>
      <c r="D396" s="4" t="s">
        <v>45</v>
      </c>
      <c r="E396" s="52">
        <v>30</v>
      </c>
      <c r="I396" s="3">
        <f>E396*G396</f>
        <v>0</v>
      </c>
      <c r="K396" s="3"/>
    </row>
    <row r="397" spans="1:11" x14ac:dyDescent="0.25">
      <c r="B397" s="4" t="s">
        <v>299</v>
      </c>
      <c r="D397" s="4" t="s">
        <v>45</v>
      </c>
      <c r="E397" s="52">
        <v>20</v>
      </c>
      <c r="I397" s="3">
        <f>E397*G397</f>
        <v>0</v>
      </c>
      <c r="K397" s="3"/>
    </row>
    <row r="398" spans="1:11" x14ac:dyDescent="0.25">
      <c r="B398" s="4" t="s">
        <v>300</v>
      </c>
      <c r="D398" s="4" t="s">
        <v>45</v>
      </c>
      <c r="E398" s="52">
        <v>8</v>
      </c>
      <c r="I398" s="3">
        <f>E398*G398</f>
        <v>0</v>
      </c>
      <c r="K398" s="3"/>
    </row>
    <row r="399" spans="1:11" x14ac:dyDescent="0.25">
      <c r="E399" s="52"/>
      <c r="K399" s="3"/>
    </row>
    <row r="400" spans="1:11" x14ac:dyDescent="0.25">
      <c r="A400" s="37" t="s">
        <v>35</v>
      </c>
      <c r="B400" s="4" t="s">
        <v>197</v>
      </c>
      <c r="E400" s="52"/>
      <c r="K400" s="3"/>
    </row>
    <row r="401" spans="1:11" x14ac:dyDescent="0.25">
      <c r="B401" s="4" t="s">
        <v>45</v>
      </c>
      <c r="E401" s="52">
        <v>60</v>
      </c>
      <c r="I401" s="3">
        <f>E401*G401</f>
        <v>0</v>
      </c>
      <c r="K401" s="3"/>
    </row>
    <row r="402" spans="1:11" x14ac:dyDescent="0.25">
      <c r="E402" s="52"/>
      <c r="K402" s="3"/>
    </row>
    <row r="403" spans="1:11" x14ac:dyDescent="0.25">
      <c r="A403" s="37" t="s">
        <v>36</v>
      </c>
      <c r="B403" s="4" t="s">
        <v>198</v>
      </c>
      <c r="E403" s="52"/>
      <c r="K403" s="3"/>
    </row>
    <row r="404" spans="1:11" x14ac:dyDescent="0.25">
      <c r="B404" s="4" t="s">
        <v>45</v>
      </c>
      <c r="E404" s="52">
        <v>40</v>
      </c>
      <c r="I404" s="3">
        <f>E404*G404</f>
        <v>0</v>
      </c>
      <c r="K404" s="3"/>
    </row>
    <row r="405" spans="1:11" x14ac:dyDescent="0.25">
      <c r="E405" s="52"/>
      <c r="K405" s="3"/>
    </row>
    <row r="406" spans="1:11" x14ac:dyDescent="0.25">
      <c r="A406" s="37" t="s">
        <v>37</v>
      </c>
      <c r="B406" s="4" t="s">
        <v>199</v>
      </c>
      <c r="E406" s="52"/>
      <c r="K406" s="3"/>
    </row>
    <row r="407" spans="1:11" x14ac:dyDescent="0.25">
      <c r="B407" s="4" t="s">
        <v>200</v>
      </c>
      <c r="E407" s="52"/>
      <c r="K407" s="3"/>
    </row>
    <row r="408" spans="1:11" x14ac:dyDescent="0.25">
      <c r="B408" s="4" t="s">
        <v>60</v>
      </c>
      <c r="E408" s="52">
        <v>4</v>
      </c>
      <c r="I408" s="3">
        <f>E408*G408</f>
        <v>0</v>
      </c>
      <c r="K408" s="3"/>
    </row>
    <row r="409" spans="1:11" x14ac:dyDescent="0.25">
      <c r="E409" s="52"/>
      <c r="K409" s="3"/>
    </row>
    <row r="410" spans="1:11" x14ac:dyDescent="0.25">
      <c r="A410" s="37" t="s">
        <v>40</v>
      </c>
      <c r="B410" s="4" t="s">
        <v>201</v>
      </c>
      <c r="E410" s="52"/>
      <c r="K410" s="3"/>
    </row>
    <row r="411" spans="1:11" x14ac:dyDescent="0.25">
      <c r="B411" s="4" t="s">
        <v>30</v>
      </c>
      <c r="E411" s="52">
        <v>10</v>
      </c>
      <c r="I411" s="3">
        <f>E411*G411</f>
        <v>0</v>
      </c>
      <c r="K411" s="3"/>
    </row>
    <row r="412" spans="1:11" x14ac:dyDescent="0.25">
      <c r="E412" s="52"/>
      <c r="K412" s="3"/>
    </row>
    <row r="413" spans="1:11" x14ac:dyDescent="0.25">
      <c r="A413" s="37" t="s">
        <v>76</v>
      </c>
      <c r="B413" s="4" t="s">
        <v>202</v>
      </c>
      <c r="E413" s="52"/>
      <c r="K413" s="3"/>
    </row>
    <row r="414" spans="1:11" x14ac:dyDescent="0.25">
      <c r="B414" s="4" t="s">
        <v>30</v>
      </c>
      <c r="E414" s="52">
        <v>10</v>
      </c>
      <c r="I414" s="3">
        <f>E414*G414</f>
        <v>0</v>
      </c>
      <c r="K414" s="3"/>
    </row>
    <row r="415" spans="1:11" x14ac:dyDescent="0.25">
      <c r="E415" s="52"/>
      <c r="K415" s="3"/>
    </row>
    <row r="416" spans="1:11" x14ac:dyDescent="0.25">
      <c r="A416" s="37" t="s">
        <v>77</v>
      </c>
      <c r="B416" s="4" t="s">
        <v>203</v>
      </c>
      <c r="E416" s="52"/>
      <c r="K416" s="3"/>
    </row>
    <row r="417" spans="1:11" x14ac:dyDescent="0.25">
      <c r="B417" s="4" t="s">
        <v>30</v>
      </c>
      <c r="E417" s="52">
        <v>2</v>
      </c>
      <c r="I417" s="3">
        <f>E417*G417</f>
        <v>0</v>
      </c>
      <c r="K417" s="3"/>
    </row>
    <row r="418" spans="1:11" x14ac:dyDescent="0.25">
      <c r="E418" s="52"/>
      <c r="K418" s="3"/>
    </row>
    <row r="419" spans="1:11" x14ac:dyDescent="0.25">
      <c r="A419" s="37" t="s">
        <v>78</v>
      </c>
      <c r="B419" s="4" t="s">
        <v>204</v>
      </c>
      <c r="E419" s="52"/>
      <c r="K419" s="3"/>
    </row>
    <row r="420" spans="1:11" x14ac:dyDescent="0.25">
      <c r="B420" s="4" t="s">
        <v>30</v>
      </c>
      <c r="E420" s="52">
        <v>6</v>
      </c>
      <c r="I420" s="3">
        <f>E420*G420</f>
        <v>0</v>
      </c>
      <c r="K420" s="3"/>
    </row>
    <row r="421" spans="1:11" x14ac:dyDescent="0.25">
      <c r="E421" s="52"/>
      <c r="K421" s="3"/>
    </row>
    <row r="422" spans="1:11" x14ac:dyDescent="0.25">
      <c r="A422" s="37" t="s">
        <v>80</v>
      </c>
      <c r="B422" s="4" t="s">
        <v>205</v>
      </c>
      <c r="E422" s="52"/>
      <c r="K422" s="3"/>
    </row>
    <row r="423" spans="1:11" x14ac:dyDescent="0.25">
      <c r="B423" s="4" t="s">
        <v>30</v>
      </c>
      <c r="E423" s="52">
        <v>4</v>
      </c>
      <c r="I423" s="3">
        <f>E423*G423</f>
        <v>0</v>
      </c>
      <c r="K423" s="3"/>
    </row>
    <row r="424" spans="1:11" x14ac:dyDescent="0.25">
      <c r="E424" s="52"/>
      <c r="K424" s="3"/>
    </row>
    <row r="425" spans="1:11" x14ac:dyDescent="0.25">
      <c r="A425" s="37" t="s">
        <v>83</v>
      </c>
      <c r="B425" s="4" t="s">
        <v>429</v>
      </c>
      <c r="E425" s="79"/>
      <c r="K425" s="3"/>
    </row>
    <row r="426" spans="1:11" x14ac:dyDescent="0.25">
      <c r="B426" s="4" t="s">
        <v>430</v>
      </c>
      <c r="E426" s="79"/>
      <c r="K426" s="3"/>
    </row>
    <row r="427" spans="1:11" x14ac:dyDescent="0.25">
      <c r="B427" s="4" t="s">
        <v>30</v>
      </c>
      <c r="E427" s="52">
        <v>10</v>
      </c>
      <c r="I427" s="3">
        <f>E427*G427</f>
        <v>0</v>
      </c>
      <c r="K427" s="3"/>
    </row>
    <row r="428" spans="1:11" x14ac:dyDescent="0.25">
      <c r="E428" s="52"/>
      <c r="K428" s="3"/>
    </row>
    <row r="429" spans="1:11" x14ac:dyDescent="0.25">
      <c r="A429" s="37" t="s">
        <v>111</v>
      </c>
      <c r="B429" s="4" t="s">
        <v>529</v>
      </c>
      <c r="E429" s="52"/>
      <c r="K429" s="3"/>
    </row>
    <row r="430" spans="1:11" x14ac:dyDescent="0.25">
      <c r="B430" s="4" t="s">
        <v>206</v>
      </c>
      <c r="E430" s="52"/>
      <c r="K430" s="3"/>
    </row>
    <row r="431" spans="1:11" x14ac:dyDescent="0.25">
      <c r="B431" s="4" t="s">
        <v>207</v>
      </c>
      <c r="E431" s="52"/>
      <c r="K431" s="3"/>
    </row>
    <row r="432" spans="1:11" x14ac:dyDescent="0.25">
      <c r="B432" s="20" t="s">
        <v>161</v>
      </c>
      <c r="C432" s="20"/>
      <c r="D432" s="20"/>
      <c r="E432" s="55">
        <v>1</v>
      </c>
      <c r="F432" s="20"/>
      <c r="G432" s="19"/>
      <c r="H432" s="20"/>
      <c r="I432" s="19">
        <f>E432*G432</f>
        <v>0</v>
      </c>
      <c r="K432" s="3"/>
    </row>
    <row r="433" spans="1:11" x14ac:dyDescent="0.25">
      <c r="B433" s="20"/>
      <c r="C433" s="20"/>
      <c r="D433" s="20"/>
      <c r="E433" s="55"/>
      <c r="F433" s="20"/>
      <c r="G433" s="19"/>
      <c r="H433" s="20"/>
      <c r="I433" s="19"/>
      <c r="K433" s="3"/>
    </row>
    <row r="434" spans="1:11" x14ac:dyDescent="0.25">
      <c r="A434" s="37" t="s">
        <v>112</v>
      </c>
      <c r="B434" s="4" t="s">
        <v>351</v>
      </c>
      <c r="E434" s="52"/>
      <c r="K434" s="3"/>
    </row>
    <row r="435" spans="1:11" x14ac:dyDescent="0.25">
      <c r="B435" s="4" t="s">
        <v>352</v>
      </c>
      <c r="E435" s="52"/>
      <c r="K435" s="3"/>
    </row>
    <row r="436" spans="1:11" ht="15.75" thickBot="1" x14ac:dyDescent="0.3">
      <c r="A436" s="112"/>
      <c r="B436" s="113" t="s">
        <v>30</v>
      </c>
      <c r="C436" s="113"/>
      <c r="D436" s="113"/>
      <c r="E436" s="114">
        <v>1</v>
      </c>
      <c r="F436" s="113"/>
      <c r="G436" s="115"/>
      <c r="H436" s="113"/>
      <c r="I436" s="115">
        <f>E436*G436</f>
        <v>0</v>
      </c>
      <c r="J436" s="20"/>
      <c r="K436" s="19"/>
    </row>
    <row r="437" spans="1:11" s="35" customFormat="1" x14ac:dyDescent="0.25">
      <c r="A437" s="34"/>
      <c r="B437" s="116" t="s">
        <v>530</v>
      </c>
      <c r="E437" s="117"/>
      <c r="G437" s="93"/>
      <c r="I437" s="93">
        <f>SUM(I393:I436)</f>
        <v>0</v>
      </c>
      <c r="J437" s="67"/>
      <c r="K437" s="97"/>
    </row>
    <row r="438" spans="1:11" x14ac:dyDescent="0.25">
      <c r="A438" s="54"/>
      <c r="B438" s="40"/>
      <c r="C438" s="20"/>
      <c r="D438" s="20"/>
      <c r="E438" s="55"/>
      <c r="F438" s="20"/>
      <c r="G438" s="19"/>
      <c r="H438" s="62"/>
      <c r="I438" s="19"/>
      <c r="J438" s="20"/>
      <c r="K438" s="19"/>
    </row>
    <row r="439" spans="1:11" x14ac:dyDescent="0.25">
      <c r="A439" s="54"/>
      <c r="B439" s="40"/>
      <c r="C439" s="20"/>
      <c r="D439" s="20"/>
      <c r="E439" s="55"/>
      <c r="F439" s="20"/>
      <c r="G439" s="19"/>
      <c r="H439" s="20"/>
      <c r="I439" s="19"/>
      <c r="J439" s="20"/>
      <c r="K439" s="19"/>
    </row>
    <row r="440" spans="1:11" s="35" customFormat="1" x14ac:dyDescent="0.25">
      <c r="A440" s="34" t="s">
        <v>212</v>
      </c>
      <c r="B440" s="116" t="s">
        <v>532</v>
      </c>
      <c r="E440" s="117"/>
      <c r="G440" s="93"/>
      <c r="I440" s="93"/>
      <c r="K440" s="93"/>
    </row>
    <row r="441" spans="1:11" x14ac:dyDescent="0.25">
      <c r="B441" s="40"/>
      <c r="E441" s="52"/>
      <c r="K441" s="3"/>
    </row>
    <row r="442" spans="1:11" x14ac:dyDescent="0.25">
      <c r="A442" s="37" t="s">
        <v>29</v>
      </c>
      <c r="B442" s="40" t="s">
        <v>88</v>
      </c>
      <c r="E442" s="52"/>
      <c r="K442" s="3"/>
    </row>
    <row r="443" spans="1:11" x14ac:dyDescent="0.25">
      <c r="B443" s="40" t="s">
        <v>89</v>
      </c>
      <c r="E443" s="52">
        <v>1</v>
      </c>
      <c r="I443" s="3">
        <f>E443*G443</f>
        <v>0</v>
      </c>
      <c r="K443" s="3"/>
    </row>
    <row r="444" spans="1:11" x14ac:dyDescent="0.25">
      <c r="B444" s="40"/>
      <c r="E444" s="52"/>
      <c r="K444" s="3"/>
    </row>
    <row r="445" spans="1:11" x14ac:dyDescent="0.25">
      <c r="A445" s="37" t="s">
        <v>31</v>
      </c>
      <c r="B445" s="40" t="s">
        <v>90</v>
      </c>
      <c r="E445" s="52"/>
      <c r="K445" s="3"/>
    </row>
    <row r="446" spans="1:11" x14ac:dyDescent="0.25">
      <c r="B446" s="40" t="s">
        <v>91</v>
      </c>
      <c r="E446" s="52"/>
      <c r="K446" s="3"/>
    </row>
    <row r="447" spans="1:11" x14ac:dyDescent="0.25">
      <c r="B447" s="40" t="s">
        <v>42</v>
      </c>
      <c r="E447" s="52">
        <v>25</v>
      </c>
      <c r="I447" s="3">
        <f>E447*G447</f>
        <v>0</v>
      </c>
      <c r="K447" s="3"/>
    </row>
    <row r="448" spans="1:11" x14ac:dyDescent="0.25">
      <c r="B448" s="40"/>
      <c r="E448" s="52"/>
      <c r="K448" s="3"/>
    </row>
    <row r="449" spans="1:11" x14ac:dyDescent="0.25">
      <c r="A449" s="37" t="s">
        <v>35</v>
      </c>
      <c r="B449" s="40" t="s">
        <v>192</v>
      </c>
      <c r="E449" s="52"/>
      <c r="K449" s="3"/>
    </row>
    <row r="450" spans="1:11" x14ac:dyDescent="0.25">
      <c r="B450" s="40" t="s">
        <v>193</v>
      </c>
      <c r="E450" s="52"/>
      <c r="K450" s="3"/>
    </row>
    <row r="451" spans="1:11" x14ac:dyDescent="0.25">
      <c r="B451" s="40" t="s">
        <v>492</v>
      </c>
      <c r="E451" s="52"/>
      <c r="K451" s="3"/>
    </row>
    <row r="452" spans="1:11" x14ac:dyDescent="0.25">
      <c r="B452" s="40" t="s">
        <v>194</v>
      </c>
      <c r="E452" s="52"/>
      <c r="K452" s="3"/>
    </row>
    <row r="453" spans="1:11" x14ac:dyDescent="0.25">
      <c r="B453" s="40" t="s">
        <v>89</v>
      </c>
      <c r="E453" s="52">
        <v>5</v>
      </c>
      <c r="I453" s="3">
        <f>E453*G453</f>
        <v>0</v>
      </c>
      <c r="K453" s="3"/>
    </row>
    <row r="454" spans="1:11" x14ac:dyDescent="0.25">
      <c r="B454" s="40"/>
      <c r="E454" s="52"/>
      <c r="K454" s="3"/>
    </row>
    <row r="455" spans="1:11" x14ac:dyDescent="0.25">
      <c r="A455" s="37" t="s">
        <v>36</v>
      </c>
      <c r="B455" s="40" t="s">
        <v>224</v>
      </c>
      <c r="E455" s="52"/>
      <c r="K455" s="3"/>
    </row>
    <row r="456" spans="1:11" x14ac:dyDescent="0.25">
      <c r="B456" s="40" t="s">
        <v>225</v>
      </c>
      <c r="E456" s="52"/>
      <c r="K456" s="3"/>
    </row>
    <row r="457" spans="1:11" x14ac:dyDescent="0.25">
      <c r="B457" s="40" t="s">
        <v>226</v>
      </c>
      <c r="E457" s="52"/>
      <c r="K457" s="3"/>
    </row>
    <row r="458" spans="1:11" x14ac:dyDescent="0.25">
      <c r="B458" s="40" t="s">
        <v>491</v>
      </c>
      <c r="E458" s="52"/>
      <c r="K458" s="3"/>
    </row>
    <row r="459" spans="1:11" x14ac:dyDescent="0.25">
      <c r="B459" s="40" t="s">
        <v>30</v>
      </c>
      <c r="E459" s="52">
        <v>4</v>
      </c>
      <c r="I459" s="3">
        <f>E459*G459</f>
        <v>0</v>
      </c>
      <c r="K459" s="3"/>
    </row>
    <row r="460" spans="1:11" ht="15.75" thickBot="1" x14ac:dyDescent="0.3">
      <c r="A460" s="112"/>
      <c r="B460" s="118"/>
      <c r="C460" s="113"/>
      <c r="D460" s="113"/>
      <c r="E460" s="114"/>
      <c r="F460" s="113"/>
      <c r="G460" s="115"/>
      <c r="H460" s="113"/>
      <c r="I460" s="115"/>
      <c r="K460" s="3"/>
    </row>
    <row r="461" spans="1:11" s="35" customFormat="1" x14ac:dyDescent="0.25">
      <c r="A461" s="34"/>
      <c r="B461" s="116" t="s">
        <v>531</v>
      </c>
      <c r="E461" s="117"/>
      <c r="G461" s="93"/>
      <c r="I461" s="93">
        <f>SUM(I443:I460)</f>
        <v>0</v>
      </c>
      <c r="J461" s="67"/>
      <c r="K461" s="97"/>
    </row>
    <row r="462" spans="1:11" x14ac:dyDescent="0.25">
      <c r="B462" s="40"/>
      <c r="E462" s="52"/>
      <c r="J462" s="20"/>
      <c r="K462" s="19"/>
    </row>
  </sheetData>
  <pageMargins left="0.7" right="0.7" top="0.75" bottom="0.75" header="0.3" footer="0.3"/>
  <pageSetup paperSize="9" orientation="portrait" r:id="rId1"/>
  <headerFooter>
    <oddHeader>&amp;LPopis del: Delna obnova prostorov na Gregorčičevi ulici 4 v Kopru&amp;RMestna občina Koper</oddHeader>
    <oddFooter>&amp;R&amp;P/&amp;N</oddFooter>
  </headerFooter>
  <rowBreaks count="12" manualBreakCount="12">
    <brk id="21" max="16383" man="1"/>
    <brk id="103" max="16383" man="1"/>
    <brk id="153" max="16383" man="1"/>
    <brk id="195" max="16383" man="1"/>
    <brk id="230" max="16383" man="1"/>
    <brk id="265" max="16383" man="1"/>
    <brk id="287" max="16383" man="1"/>
    <brk id="321" max="16383" man="1"/>
    <brk id="357" max="16383" man="1"/>
    <brk id="389" max="16383" man="1"/>
    <brk id="439" max="16383" man="1"/>
    <brk id="46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3"/>
  <sheetViews>
    <sheetView showZeros="0" tabSelected="1" view="pageBreakPreview" zoomScaleNormal="100" zoomScaleSheetLayoutView="100" workbookViewId="0">
      <selection activeCell="I100" sqref="I100"/>
    </sheetView>
  </sheetViews>
  <sheetFormatPr defaultRowHeight="15" x14ac:dyDescent="0.25"/>
  <cols>
    <col min="1" max="1" width="9.140625" style="1"/>
    <col min="7" max="7" width="9.140625" style="81"/>
    <col min="9" max="9" width="9.140625" style="81"/>
  </cols>
  <sheetData>
    <row r="1" spans="1:10" x14ac:dyDescent="0.25">
      <c r="A1" s="34" t="s">
        <v>15</v>
      </c>
      <c r="B1" s="35" t="s">
        <v>259</v>
      </c>
      <c r="C1" s="35"/>
      <c r="D1" s="4"/>
      <c r="E1" s="4"/>
      <c r="F1" s="4"/>
      <c r="G1" s="3"/>
      <c r="H1" s="4"/>
      <c r="I1" s="3"/>
      <c r="J1" s="4"/>
    </row>
    <row r="2" spans="1:10" x14ac:dyDescent="0.25">
      <c r="A2" s="37"/>
      <c r="B2" s="4" t="s">
        <v>533</v>
      </c>
      <c r="C2" s="4"/>
      <c r="D2" s="4"/>
      <c r="E2" s="4"/>
      <c r="F2" s="4"/>
      <c r="G2" s="3"/>
      <c r="H2" s="4"/>
      <c r="I2" s="3"/>
      <c r="J2" s="4"/>
    </row>
    <row r="3" spans="1:10" x14ac:dyDescent="0.25">
      <c r="A3" s="37"/>
      <c r="B3" s="4"/>
      <c r="C3" s="4"/>
      <c r="D3" s="4"/>
      <c r="E3" s="4"/>
      <c r="F3" s="4"/>
      <c r="G3" s="3"/>
      <c r="H3" s="4"/>
      <c r="I3" s="3"/>
      <c r="J3" s="4"/>
    </row>
    <row r="4" spans="1:10" x14ac:dyDescent="0.25">
      <c r="A4" s="37"/>
      <c r="B4" s="4"/>
      <c r="C4" s="4"/>
      <c r="D4" s="4"/>
      <c r="E4" s="4"/>
      <c r="F4" s="4"/>
      <c r="G4" s="3"/>
      <c r="H4" s="4"/>
      <c r="I4" s="3"/>
      <c r="J4" s="4"/>
    </row>
    <row r="5" spans="1:10" x14ac:dyDescent="0.25">
      <c r="A5" s="37"/>
      <c r="B5" s="37"/>
      <c r="C5" s="35" t="s">
        <v>275</v>
      </c>
      <c r="D5" s="4"/>
      <c r="E5" s="4"/>
      <c r="F5" s="4"/>
      <c r="G5" s="3"/>
      <c r="H5" s="4"/>
      <c r="I5" s="3"/>
      <c r="J5" s="4"/>
    </row>
    <row r="6" spans="1:10" x14ac:dyDescent="0.25">
      <c r="A6" s="37"/>
      <c r="B6" s="37"/>
      <c r="C6" s="4"/>
      <c r="D6" s="4"/>
      <c r="E6" s="4"/>
      <c r="F6" s="4"/>
      <c r="G6" s="3"/>
      <c r="H6" s="4"/>
      <c r="I6" s="3"/>
      <c r="J6" s="4"/>
    </row>
    <row r="7" spans="1:10" x14ac:dyDescent="0.25">
      <c r="A7" s="37"/>
      <c r="B7" s="72" t="s">
        <v>27</v>
      </c>
      <c r="C7" s="41" t="s">
        <v>28</v>
      </c>
      <c r="D7" s="41"/>
      <c r="E7" s="41"/>
      <c r="F7" s="4"/>
      <c r="G7" s="3"/>
      <c r="H7" s="4"/>
      <c r="I7" s="3">
        <f>I35</f>
        <v>0</v>
      </c>
      <c r="J7" s="4"/>
    </row>
    <row r="8" spans="1:10" x14ac:dyDescent="0.25">
      <c r="A8" s="37"/>
      <c r="B8" s="72" t="s">
        <v>43</v>
      </c>
      <c r="C8" s="41" t="s">
        <v>208</v>
      </c>
      <c r="D8" s="41"/>
      <c r="E8" s="4"/>
      <c r="F8" s="4"/>
      <c r="G8" s="3"/>
      <c r="H8" s="4"/>
      <c r="I8" s="3">
        <f>I57</f>
        <v>0</v>
      </c>
      <c r="J8" s="4"/>
    </row>
    <row r="9" spans="1:10" x14ac:dyDescent="0.25">
      <c r="A9" s="37"/>
      <c r="B9" s="103" t="s">
        <v>55</v>
      </c>
      <c r="C9" s="4" t="s">
        <v>99</v>
      </c>
      <c r="D9" s="4"/>
      <c r="E9" s="4"/>
      <c r="F9" s="4"/>
      <c r="G9" s="3"/>
      <c r="H9" s="4"/>
      <c r="I9" s="3">
        <f>I87</f>
        <v>0</v>
      </c>
      <c r="J9" s="4"/>
    </row>
    <row r="10" spans="1:10" x14ac:dyDescent="0.25">
      <c r="A10" s="37"/>
      <c r="B10" s="103" t="s">
        <v>57</v>
      </c>
      <c r="C10" s="41" t="s">
        <v>58</v>
      </c>
      <c r="D10" s="41"/>
      <c r="E10" s="4"/>
      <c r="F10" s="4"/>
      <c r="G10" s="3"/>
      <c r="H10" s="4"/>
      <c r="I10" s="3">
        <f>I110</f>
        <v>0</v>
      </c>
      <c r="J10" s="4"/>
    </row>
    <row r="11" spans="1:10" x14ac:dyDescent="0.25">
      <c r="A11" s="37"/>
      <c r="B11" s="105" t="s">
        <v>59</v>
      </c>
      <c r="C11" s="41" t="s">
        <v>209</v>
      </c>
      <c r="D11" s="41"/>
      <c r="E11" s="41"/>
      <c r="F11" s="4"/>
      <c r="G11" s="3"/>
      <c r="H11" s="4"/>
      <c r="I11" s="3">
        <f>I138</f>
        <v>0</v>
      </c>
      <c r="J11" s="4"/>
    </row>
    <row r="12" spans="1:10" x14ac:dyDescent="0.25">
      <c r="A12" s="37"/>
      <c r="B12" s="43" t="s">
        <v>63</v>
      </c>
      <c r="C12" s="4" t="s">
        <v>100</v>
      </c>
      <c r="D12" s="4"/>
      <c r="E12" s="4"/>
      <c r="F12" s="4"/>
      <c r="G12" s="3"/>
      <c r="H12" s="4"/>
      <c r="I12" s="3">
        <f>I228</f>
        <v>0</v>
      </c>
      <c r="J12" s="4"/>
    </row>
    <row r="13" spans="1:10" x14ac:dyDescent="0.25">
      <c r="A13" s="37"/>
      <c r="B13" s="72" t="s">
        <v>86</v>
      </c>
      <c r="C13" s="71" t="s">
        <v>274</v>
      </c>
      <c r="D13" s="41"/>
      <c r="E13" s="41"/>
      <c r="F13" s="41"/>
      <c r="G13" s="3"/>
      <c r="H13" s="4"/>
      <c r="I13" s="81">
        <f>I256</f>
        <v>0</v>
      </c>
      <c r="J13" s="4"/>
    </row>
    <row r="14" spans="1:10" ht="15.75" thickBot="1" x14ac:dyDescent="0.3">
      <c r="A14" s="37"/>
      <c r="B14" s="136" t="s">
        <v>98</v>
      </c>
      <c r="C14" s="135" t="s">
        <v>87</v>
      </c>
      <c r="D14" s="135"/>
      <c r="E14" s="135"/>
      <c r="F14" s="113"/>
      <c r="G14" s="115"/>
      <c r="H14" s="113"/>
      <c r="I14" s="115">
        <f>I266</f>
        <v>0</v>
      </c>
      <c r="J14" s="4"/>
    </row>
    <row r="15" spans="1:10" x14ac:dyDescent="0.25">
      <c r="A15" s="53"/>
      <c r="B15" s="50"/>
      <c r="C15" s="50" t="s">
        <v>534</v>
      </c>
      <c r="D15" s="50"/>
      <c r="E15" s="50"/>
      <c r="F15" s="4"/>
      <c r="G15" s="3"/>
      <c r="H15" s="4"/>
      <c r="I15" s="93">
        <f>SUM(I7:I14)</f>
        <v>0</v>
      </c>
      <c r="J15" s="4"/>
    </row>
    <row r="16" spans="1:10" x14ac:dyDescent="0.25">
      <c r="A16" s="53"/>
      <c r="B16" s="50"/>
      <c r="C16" s="50"/>
      <c r="D16" s="50"/>
      <c r="E16" s="50"/>
      <c r="F16" s="4"/>
      <c r="G16" s="3"/>
      <c r="H16" s="4"/>
      <c r="I16" s="3"/>
      <c r="J16" s="4"/>
    </row>
    <row r="17" spans="1:10" x14ac:dyDescent="0.25">
      <c r="A17" s="59"/>
      <c r="B17" s="47"/>
      <c r="C17" s="47"/>
      <c r="D17" s="47"/>
      <c r="E17" s="47"/>
      <c r="F17" s="47"/>
      <c r="G17" s="46"/>
      <c r="H17" s="57"/>
      <c r="I17" s="58"/>
      <c r="J17" s="57"/>
    </row>
    <row r="18" spans="1:10" s="35" customFormat="1" x14ac:dyDescent="0.25">
      <c r="A18" s="66" t="s">
        <v>27</v>
      </c>
      <c r="B18" s="67" t="s">
        <v>543</v>
      </c>
      <c r="C18" s="67"/>
      <c r="D18" s="67"/>
      <c r="E18" s="67"/>
      <c r="F18" s="67"/>
      <c r="G18" s="93"/>
      <c r="I18" s="93"/>
    </row>
    <row r="19" spans="1:10" x14ac:dyDescent="0.25">
      <c r="A19" s="56"/>
      <c r="B19" s="57"/>
      <c r="C19" s="57"/>
      <c r="D19" s="20"/>
      <c r="E19" s="20"/>
      <c r="F19" s="20"/>
      <c r="G19" s="3"/>
      <c r="H19" s="4"/>
      <c r="I19" s="3"/>
      <c r="J19" s="4"/>
    </row>
    <row r="20" spans="1:10" x14ac:dyDescent="0.25">
      <c r="A20" s="54" t="s">
        <v>29</v>
      </c>
      <c r="B20" s="4" t="s">
        <v>106</v>
      </c>
      <c r="C20" s="4"/>
      <c r="D20" s="4"/>
      <c r="E20" s="52"/>
      <c r="F20" s="4"/>
      <c r="G20" s="3"/>
      <c r="H20" s="4"/>
      <c r="I20" s="3"/>
      <c r="J20" s="3"/>
    </row>
    <row r="21" spans="1:10" x14ac:dyDescent="0.25">
      <c r="A21" s="54"/>
      <c r="B21" s="4" t="s">
        <v>503</v>
      </c>
      <c r="C21" s="4"/>
      <c r="D21" s="4"/>
      <c r="E21" s="52"/>
      <c r="F21" s="4"/>
      <c r="G21" s="3"/>
      <c r="H21" s="4"/>
      <c r="I21" s="3"/>
      <c r="J21" s="3"/>
    </row>
    <row r="22" spans="1:10" x14ac:dyDescent="0.25">
      <c r="A22" s="54"/>
      <c r="B22" s="4" t="s">
        <v>34</v>
      </c>
      <c r="C22" s="4"/>
      <c r="D22" s="4"/>
      <c r="E22" s="52">
        <v>2</v>
      </c>
      <c r="F22" s="4"/>
      <c r="G22" s="3"/>
      <c r="H22" s="4"/>
      <c r="I22" s="19">
        <f>E22*G22</f>
        <v>0</v>
      </c>
      <c r="J22" s="3"/>
    </row>
    <row r="23" spans="1:10" x14ac:dyDescent="0.25">
      <c r="A23" s="54"/>
      <c r="B23" s="4"/>
      <c r="C23" s="4"/>
      <c r="D23" s="4"/>
      <c r="E23" s="52"/>
      <c r="F23" s="4"/>
      <c r="G23" s="3"/>
      <c r="H23" s="4"/>
      <c r="I23" s="3"/>
      <c r="J23" s="3"/>
    </row>
    <row r="24" spans="1:10" x14ac:dyDescent="0.25">
      <c r="A24" s="54" t="s">
        <v>31</v>
      </c>
      <c r="B24" s="4" t="s">
        <v>109</v>
      </c>
      <c r="C24" s="4"/>
      <c r="D24" s="4"/>
      <c r="E24" s="52"/>
      <c r="F24" s="4"/>
      <c r="G24" s="3"/>
      <c r="H24" s="4"/>
      <c r="I24" s="3"/>
      <c r="J24" s="3"/>
    </row>
    <row r="25" spans="1:10" x14ac:dyDescent="0.25">
      <c r="A25" s="54"/>
      <c r="B25" s="4" t="s">
        <v>110</v>
      </c>
      <c r="C25" s="4"/>
      <c r="D25" s="4"/>
      <c r="E25" s="52"/>
      <c r="F25" s="4"/>
      <c r="G25" s="3"/>
      <c r="H25" s="4"/>
      <c r="I25" s="19"/>
      <c r="J25" s="3"/>
    </row>
    <row r="26" spans="1:10" x14ac:dyDescent="0.25">
      <c r="A26" s="54"/>
      <c r="B26" s="4" t="s">
        <v>42</v>
      </c>
      <c r="C26" s="4"/>
      <c r="D26" s="4"/>
      <c r="E26" s="52">
        <v>20</v>
      </c>
      <c r="F26" s="4"/>
      <c r="G26" s="3"/>
      <c r="H26" s="4"/>
      <c r="I26" s="19">
        <f>E26*G26</f>
        <v>0</v>
      </c>
      <c r="J26" s="3"/>
    </row>
    <row r="27" spans="1:10" x14ac:dyDescent="0.25">
      <c r="A27" s="54"/>
      <c r="B27" s="4"/>
      <c r="C27" s="4"/>
      <c r="D27" s="4"/>
      <c r="E27" s="52"/>
      <c r="F27" s="4"/>
      <c r="G27" s="3"/>
      <c r="H27" s="4"/>
      <c r="I27" s="19"/>
      <c r="J27" s="3"/>
    </row>
    <row r="28" spans="1:10" x14ac:dyDescent="0.25">
      <c r="A28" s="54" t="s">
        <v>35</v>
      </c>
      <c r="B28" s="4" t="s">
        <v>109</v>
      </c>
      <c r="C28" s="4"/>
      <c r="D28" s="4"/>
      <c r="E28" s="52"/>
      <c r="F28" s="4"/>
      <c r="G28" s="3"/>
      <c r="H28" s="4"/>
      <c r="I28" s="3"/>
      <c r="J28" s="3"/>
    </row>
    <row r="29" spans="1:10" x14ac:dyDescent="0.25">
      <c r="A29" s="54"/>
      <c r="B29" s="4" t="s">
        <v>437</v>
      </c>
      <c r="C29" s="4"/>
      <c r="D29" s="4"/>
      <c r="E29" s="52"/>
      <c r="F29" s="4"/>
      <c r="G29" s="3"/>
      <c r="H29" s="4"/>
      <c r="I29" s="19"/>
      <c r="J29" s="3"/>
    </row>
    <row r="30" spans="1:10" x14ac:dyDescent="0.25">
      <c r="A30" s="54"/>
      <c r="B30" s="4" t="s">
        <v>42</v>
      </c>
      <c r="C30" s="4"/>
      <c r="D30" s="4"/>
      <c r="E30" s="52">
        <v>6</v>
      </c>
      <c r="F30" s="4"/>
      <c r="G30" s="3"/>
      <c r="H30" s="4"/>
      <c r="I30" s="19">
        <f>E30*G30</f>
        <v>0</v>
      </c>
      <c r="J30" s="3"/>
    </row>
    <row r="31" spans="1:10" x14ac:dyDescent="0.25">
      <c r="A31" s="54"/>
      <c r="B31" s="4"/>
      <c r="C31" s="4"/>
      <c r="D31" s="4"/>
      <c r="E31" s="52"/>
      <c r="F31" s="4"/>
      <c r="G31" s="3"/>
      <c r="H31" s="4"/>
      <c r="I31" s="19"/>
      <c r="J31" s="3"/>
    </row>
    <row r="32" spans="1:10" x14ac:dyDescent="0.25">
      <c r="A32" s="37" t="s">
        <v>37</v>
      </c>
      <c r="B32" s="4" t="s">
        <v>376</v>
      </c>
      <c r="C32" s="4"/>
      <c r="D32" s="4"/>
      <c r="E32" s="52"/>
      <c r="F32" s="4"/>
      <c r="G32" s="3"/>
      <c r="H32" s="4"/>
      <c r="I32" s="19"/>
      <c r="J32" s="3"/>
    </row>
    <row r="33" spans="1:10" x14ac:dyDescent="0.25">
      <c r="A33" s="37"/>
      <c r="B33" s="4" t="s">
        <v>34</v>
      </c>
      <c r="C33" s="4"/>
      <c r="D33" s="4"/>
      <c r="E33" s="52">
        <v>5</v>
      </c>
      <c r="F33" s="4"/>
      <c r="G33" s="3"/>
      <c r="H33" s="4"/>
      <c r="I33" s="19">
        <f>E33*G33</f>
        <v>0</v>
      </c>
      <c r="J33" s="3"/>
    </row>
    <row r="34" spans="1:10" ht="15.75" thickBot="1" x14ac:dyDescent="0.3">
      <c r="A34" s="112"/>
      <c r="B34" s="113"/>
      <c r="C34" s="113"/>
      <c r="D34" s="113"/>
      <c r="E34" s="114"/>
      <c r="F34" s="113"/>
      <c r="G34" s="115"/>
      <c r="H34" s="113"/>
      <c r="I34" s="115"/>
      <c r="J34" s="3"/>
    </row>
    <row r="35" spans="1:10" s="35" customFormat="1" x14ac:dyDescent="0.25">
      <c r="A35" s="34"/>
      <c r="B35" s="116" t="s">
        <v>544</v>
      </c>
      <c r="C35" s="116"/>
      <c r="E35" s="117"/>
      <c r="G35" s="93"/>
      <c r="I35" s="93">
        <f>SUM(I20:I34)</f>
        <v>0</v>
      </c>
      <c r="J35" s="97"/>
    </row>
    <row r="36" spans="1:10" x14ac:dyDescent="0.25">
      <c r="A36" s="37"/>
      <c r="B36" s="40"/>
      <c r="C36" s="40"/>
      <c r="D36" s="4"/>
      <c r="E36" s="52"/>
      <c r="F36" s="4"/>
      <c r="G36" s="3"/>
      <c r="H36" s="4"/>
      <c r="I36" s="3"/>
      <c r="J36" s="19"/>
    </row>
    <row r="37" spans="1:10" ht="16.5" customHeight="1" x14ac:dyDescent="0.25">
      <c r="A37" s="37"/>
      <c r="B37" s="40"/>
      <c r="C37" s="40"/>
      <c r="D37" s="4"/>
      <c r="E37" s="52"/>
      <c r="F37" s="4"/>
      <c r="G37" s="3"/>
      <c r="H37" s="4"/>
      <c r="I37" s="3"/>
      <c r="J37" s="3"/>
    </row>
    <row r="38" spans="1:10" s="35" customFormat="1" x14ac:dyDescent="0.25">
      <c r="A38" s="34" t="s">
        <v>43</v>
      </c>
      <c r="B38" s="35" t="s">
        <v>124</v>
      </c>
      <c r="E38" s="117"/>
      <c r="G38" s="93"/>
      <c r="I38" s="93"/>
      <c r="J38" s="93"/>
    </row>
    <row r="39" spans="1:10" x14ac:dyDescent="0.25">
      <c r="A39" s="37"/>
      <c r="B39" s="4"/>
      <c r="C39" s="4"/>
      <c r="D39" s="4"/>
      <c r="E39" s="52"/>
      <c r="F39" s="4"/>
      <c r="G39" s="3"/>
      <c r="H39" s="4"/>
      <c r="I39" s="3"/>
      <c r="J39" s="3"/>
    </row>
    <row r="40" spans="1:10" x14ac:dyDescent="0.25">
      <c r="A40" s="37" t="s">
        <v>29</v>
      </c>
      <c r="B40" s="4" t="s">
        <v>125</v>
      </c>
      <c r="C40" s="4"/>
      <c r="D40" s="4"/>
      <c r="E40" s="52"/>
      <c r="F40" s="4"/>
      <c r="G40" s="3"/>
      <c r="H40" s="4"/>
      <c r="I40" s="3"/>
      <c r="J40" s="3"/>
    </row>
    <row r="41" spans="1:10" x14ac:dyDescent="0.25">
      <c r="A41" s="37"/>
      <c r="B41" s="4" t="s">
        <v>126</v>
      </c>
      <c r="C41" s="4"/>
      <c r="D41" s="4"/>
      <c r="E41" s="52"/>
      <c r="F41" s="4"/>
      <c r="G41" s="3"/>
      <c r="H41" s="4"/>
      <c r="I41" s="19"/>
      <c r="J41" s="3"/>
    </row>
    <row r="42" spans="1:10" x14ac:dyDescent="0.25">
      <c r="A42" s="37"/>
      <c r="B42" s="4" t="s">
        <v>45</v>
      </c>
      <c r="C42" s="4"/>
      <c r="D42" s="4"/>
      <c r="E42" s="52">
        <v>20</v>
      </c>
      <c r="F42" s="4"/>
      <c r="G42" s="3"/>
      <c r="H42" s="4"/>
      <c r="I42" s="19">
        <f>E42*G42</f>
        <v>0</v>
      </c>
      <c r="J42" s="3"/>
    </row>
    <row r="43" spans="1:10" x14ac:dyDescent="0.25">
      <c r="A43" s="37"/>
      <c r="B43" s="4"/>
      <c r="C43" s="4"/>
      <c r="D43" s="4"/>
      <c r="E43" s="52"/>
      <c r="F43" s="4"/>
      <c r="G43" s="3"/>
      <c r="H43" s="4"/>
      <c r="I43" s="19"/>
      <c r="J43" s="3"/>
    </row>
    <row r="44" spans="1:10" x14ac:dyDescent="0.25">
      <c r="A44" s="37" t="s">
        <v>31</v>
      </c>
      <c r="B44" s="4" t="s">
        <v>125</v>
      </c>
      <c r="C44" s="4"/>
      <c r="D44" s="4"/>
      <c r="E44" s="52"/>
      <c r="F44" s="4"/>
      <c r="G44" s="3"/>
      <c r="H44" s="4"/>
      <c r="I44" s="3"/>
      <c r="J44" s="3"/>
    </row>
    <row r="45" spans="1:10" x14ac:dyDescent="0.25">
      <c r="A45" s="37"/>
      <c r="B45" s="4" t="s">
        <v>438</v>
      </c>
      <c r="C45" s="4"/>
      <c r="D45" s="4"/>
      <c r="E45" s="52"/>
      <c r="F45" s="4"/>
      <c r="G45" s="3"/>
      <c r="H45" s="4"/>
      <c r="I45" s="19"/>
      <c r="J45" s="3"/>
    </row>
    <row r="46" spans="1:10" x14ac:dyDescent="0.25">
      <c r="A46" s="37"/>
      <c r="B46" s="4" t="s">
        <v>45</v>
      </c>
      <c r="C46" s="4"/>
      <c r="D46" s="4"/>
      <c r="E46" s="52">
        <v>6</v>
      </c>
      <c r="F46" s="4"/>
      <c r="G46" s="3"/>
      <c r="H46" s="4"/>
      <c r="I46" s="19">
        <f>E46*G46</f>
        <v>0</v>
      </c>
      <c r="J46" s="3"/>
    </row>
    <row r="47" spans="1:10" x14ac:dyDescent="0.25">
      <c r="A47" s="37"/>
      <c r="B47" s="4"/>
      <c r="C47" s="4"/>
      <c r="D47" s="4"/>
      <c r="E47" s="52"/>
      <c r="F47" s="4"/>
      <c r="G47" s="3"/>
      <c r="H47" s="4"/>
      <c r="I47" s="19"/>
      <c r="J47" s="3"/>
    </row>
    <row r="48" spans="1:10" x14ac:dyDescent="0.25">
      <c r="A48" s="37" t="s">
        <v>35</v>
      </c>
      <c r="B48" s="4" t="s">
        <v>131</v>
      </c>
      <c r="C48" s="4"/>
      <c r="D48" s="4"/>
      <c r="E48" s="52"/>
      <c r="F48" s="4"/>
      <c r="G48" s="3"/>
      <c r="H48" s="4"/>
      <c r="I48" s="3"/>
      <c r="J48" s="3"/>
    </row>
    <row r="49" spans="1:10" x14ac:dyDescent="0.25">
      <c r="A49" s="37"/>
      <c r="B49" s="4" t="s">
        <v>229</v>
      </c>
      <c r="C49" s="4"/>
      <c r="D49" s="4"/>
      <c r="E49" s="52"/>
      <c r="F49" s="4"/>
      <c r="G49" s="3"/>
      <c r="H49" s="4"/>
      <c r="I49" s="3"/>
      <c r="J49" s="3"/>
    </row>
    <row r="50" spans="1:10" x14ac:dyDescent="0.25">
      <c r="A50" s="37"/>
      <c r="B50" s="4" t="s">
        <v>133</v>
      </c>
      <c r="C50" s="4"/>
      <c r="D50" s="4"/>
      <c r="E50" s="52"/>
      <c r="F50" s="4"/>
      <c r="G50" s="3"/>
      <c r="H50" s="4"/>
      <c r="I50" s="3"/>
      <c r="J50" s="3"/>
    </row>
    <row r="51" spans="1:10" x14ac:dyDescent="0.25">
      <c r="A51" s="37"/>
      <c r="B51" s="4" t="s">
        <v>34</v>
      </c>
      <c r="C51" s="4"/>
      <c r="D51" s="4"/>
      <c r="E51" s="52">
        <v>5</v>
      </c>
      <c r="F51" s="4"/>
      <c r="G51" s="3"/>
      <c r="H51" s="4"/>
      <c r="I51" s="19">
        <f>E51*G51</f>
        <v>0</v>
      </c>
      <c r="J51" s="3"/>
    </row>
    <row r="52" spans="1:10" x14ac:dyDescent="0.25">
      <c r="A52" s="37"/>
      <c r="B52" s="4"/>
      <c r="C52" s="4"/>
      <c r="D52" s="4"/>
      <c r="E52" s="52"/>
      <c r="F52" s="4"/>
      <c r="G52" s="3"/>
      <c r="H52" s="4"/>
      <c r="I52" s="19"/>
      <c r="J52" s="3"/>
    </row>
    <row r="53" spans="1:10" x14ac:dyDescent="0.25">
      <c r="A53" s="37" t="s">
        <v>36</v>
      </c>
      <c r="B53" s="4" t="s">
        <v>439</v>
      </c>
      <c r="C53" s="4"/>
      <c r="D53" s="4"/>
      <c r="E53" s="52"/>
      <c r="F53" s="4"/>
      <c r="G53" s="3"/>
      <c r="H53" s="4"/>
      <c r="I53" s="3"/>
      <c r="J53" s="3"/>
    </row>
    <row r="54" spans="1:10" x14ac:dyDescent="0.25">
      <c r="A54" s="37"/>
      <c r="B54" s="4" t="s">
        <v>440</v>
      </c>
      <c r="C54" s="4"/>
      <c r="D54" s="4"/>
      <c r="E54" s="52"/>
      <c r="F54" s="4"/>
      <c r="G54" s="3"/>
      <c r="H54" s="4"/>
      <c r="I54" s="3"/>
      <c r="J54" s="3"/>
    </row>
    <row r="55" spans="1:10" x14ac:dyDescent="0.25">
      <c r="A55" s="37"/>
      <c r="B55" s="4" t="s">
        <v>441</v>
      </c>
      <c r="C55" s="4"/>
      <c r="D55" s="4"/>
      <c r="E55" s="52"/>
      <c r="F55" s="4"/>
      <c r="G55" s="3"/>
      <c r="H55" s="4"/>
      <c r="I55" s="3"/>
      <c r="J55" s="3"/>
    </row>
    <row r="56" spans="1:10" ht="15.75" thickBot="1" x14ac:dyDescent="0.3">
      <c r="A56" s="112"/>
      <c r="B56" s="113" t="s">
        <v>30</v>
      </c>
      <c r="C56" s="113"/>
      <c r="D56" s="113"/>
      <c r="E56" s="114">
        <v>4</v>
      </c>
      <c r="F56" s="113"/>
      <c r="G56" s="115"/>
      <c r="H56" s="113"/>
      <c r="I56" s="115">
        <f>E56*G56</f>
        <v>0</v>
      </c>
      <c r="J56" s="3"/>
    </row>
    <row r="57" spans="1:10" s="35" customFormat="1" x14ac:dyDescent="0.25">
      <c r="A57" s="34"/>
      <c r="B57" s="116" t="s">
        <v>545</v>
      </c>
      <c r="E57" s="117"/>
      <c r="G57" s="93"/>
      <c r="I57" s="93">
        <f>SUM(I40:I56)</f>
        <v>0</v>
      </c>
      <c r="J57" s="97"/>
    </row>
    <row r="58" spans="1:10" x14ac:dyDescent="0.25">
      <c r="A58" s="37"/>
      <c r="B58" s="4"/>
      <c r="C58" s="4"/>
      <c r="D58" s="4"/>
      <c r="E58" s="52"/>
      <c r="F58" s="4"/>
      <c r="G58" s="3"/>
      <c r="H58" s="4"/>
      <c r="I58" s="3"/>
      <c r="J58" s="3"/>
    </row>
    <row r="59" spans="1:10" x14ac:dyDescent="0.25">
      <c r="A59" s="37"/>
      <c r="B59" s="40"/>
      <c r="C59" s="4"/>
      <c r="D59" s="4"/>
      <c r="E59" s="52"/>
      <c r="F59" s="4"/>
      <c r="G59" s="3"/>
      <c r="H59" s="4"/>
      <c r="I59" s="3"/>
      <c r="J59" s="3"/>
    </row>
    <row r="60" spans="1:10" s="35" customFormat="1" x14ac:dyDescent="0.25">
      <c r="A60" s="34" t="s">
        <v>55</v>
      </c>
      <c r="B60" s="35" t="s">
        <v>136</v>
      </c>
      <c r="E60" s="117"/>
      <c r="G60" s="93"/>
      <c r="I60" s="93"/>
      <c r="J60" s="93"/>
    </row>
    <row r="61" spans="1:10" x14ac:dyDescent="0.25">
      <c r="A61" s="37"/>
      <c r="B61" s="4"/>
      <c r="C61" s="4"/>
      <c r="D61" s="4"/>
      <c r="E61" s="52"/>
      <c r="F61" s="4"/>
      <c r="G61" s="3"/>
      <c r="H61" s="4"/>
      <c r="I61" s="3"/>
      <c r="J61" s="3"/>
    </row>
    <row r="62" spans="1:10" x14ac:dyDescent="0.25">
      <c r="A62" s="37" t="s">
        <v>29</v>
      </c>
      <c r="B62" s="4" t="s">
        <v>546</v>
      </c>
      <c r="C62" s="4"/>
      <c r="D62" s="4"/>
      <c r="E62" s="52"/>
      <c r="F62" s="4"/>
      <c r="G62" s="3"/>
      <c r="H62" s="4"/>
      <c r="I62" s="3"/>
      <c r="J62" s="3"/>
    </row>
    <row r="63" spans="1:10" x14ac:dyDescent="0.25">
      <c r="A63" s="37"/>
      <c r="B63" s="4" t="s">
        <v>137</v>
      </c>
      <c r="C63" s="4"/>
      <c r="D63" s="4"/>
      <c r="E63" s="52"/>
      <c r="F63" s="4"/>
      <c r="G63" s="3"/>
      <c r="H63" s="4"/>
      <c r="I63" s="3"/>
      <c r="J63" s="3"/>
    </row>
    <row r="64" spans="1:10" x14ac:dyDescent="0.25">
      <c r="A64" s="37"/>
      <c r="B64" s="4" t="s">
        <v>253</v>
      </c>
      <c r="C64" s="4"/>
      <c r="D64" s="4"/>
      <c r="E64" s="52"/>
      <c r="F64" s="4"/>
      <c r="G64" s="3"/>
      <c r="H64" s="4"/>
      <c r="I64" s="3"/>
      <c r="J64" s="3"/>
    </row>
    <row r="65" spans="1:10" x14ac:dyDescent="0.25">
      <c r="A65" s="37"/>
      <c r="B65" s="74" t="s">
        <v>518</v>
      </c>
      <c r="C65" s="68"/>
      <c r="D65" s="68"/>
      <c r="E65" s="107"/>
      <c r="F65" s="68"/>
      <c r="G65" s="3"/>
      <c r="H65" s="4"/>
      <c r="I65" s="3"/>
      <c r="J65" s="3"/>
    </row>
    <row r="66" spans="1:10" x14ac:dyDescent="0.25">
      <c r="A66" s="37"/>
      <c r="B66" s="4" t="s">
        <v>442</v>
      </c>
      <c r="C66" s="4"/>
      <c r="D66" s="4"/>
      <c r="E66" s="52"/>
      <c r="F66" s="4"/>
      <c r="G66" s="3"/>
      <c r="H66" s="4"/>
      <c r="I66" s="3"/>
      <c r="J66" s="3"/>
    </row>
    <row r="67" spans="1:10" x14ac:dyDescent="0.25">
      <c r="A67" s="37"/>
      <c r="B67" s="4" t="s">
        <v>139</v>
      </c>
      <c r="C67" s="4"/>
      <c r="D67" s="4"/>
      <c r="E67" s="52"/>
      <c r="F67" s="4"/>
      <c r="G67" s="3"/>
      <c r="H67" s="4"/>
      <c r="I67" s="3"/>
      <c r="J67" s="3"/>
    </row>
    <row r="68" spans="1:10" x14ac:dyDescent="0.25">
      <c r="A68" s="37"/>
      <c r="B68" s="4" t="s">
        <v>140</v>
      </c>
      <c r="C68" s="4"/>
      <c r="D68" s="4"/>
      <c r="E68" s="52"/>
      <c r="F68" s="4"/>
      <c r="G68" s="3"/>
      <c r="H68" s="4"/>
      <c r="I68" s="3"/>
      <c r="J68" s="3"/>
    </row>
    <row r="69" spans="1:10" x14ac:dyDescent="0.25">
      <c r="A69" s="37"/>
      <c r="B69" s="4" t="s">
        <v>34</v>
      </c>
      <c r="C69" s="4"/>
      <c r="D69" s="4"/>
      <c r="E69" s="52">
        <v>50</v>
      </c>
      <c r="F69" s="4"/>
      <c r="G69" s="3"/>
      <c r="H69" s="4"/>
      <c r="I69" s="19">
        <f>E69*G69</f>
        <v>0</v>
      </c>
      <c r="J69" s="3"/>
    </row>
    <row r="70" spans="1:10" x14ac:dyDescent="0.25">
      <c r="A70" s="37"/>
      <c r="B70" s="4"/>
      <c r="C70" s="4"/>
      <c r="D70" s="4"/>
      <c r="E70" s="52"/>
      <c r="F70" s="4"/>
      <c r="G70" s="3"/>
      <c r="H70" s="4"/>
      <c r="I70" s="3"/>
      <c r="J70" s="3"/>
    </row>
    <row r="71" spans="1:10" x14ac:dyDescent="0.25">
      <c r="A71" s="37" t="s">
        <v>31</v>
      </c>
      <c r="B71" s="4" t="s">
        <v>547</v>
      </c>
      <c r="C71" s="4"/>
      <c r="D71" s="4"/>
      <c r="E71" s="52"/>
      <c r="F71" s="4"/>
      <c r="G71" s="3"/>
      <c r="H71" s="4"/>
      <c r="I71" s="3"/>
      <c r="J71" s="3"/>
    </row>
    <row r="72" spans="1:10" x14ac:dyDescent="0.25">
      <c r="A72" s="37"/>
      <c r="B72" s="74" t="s">
        <v>548</v>
      </c>
      <c r="C72" s="68"/>
      <c r="D72" s="68"/>
      <c r="E72" s="107"/>
      <c r="F72" s="68"/>
      <c r="G72" s="3"/>
      <c r="H72" s="4"/>
      <c r="I72" s="3"/>
      <c r="J72" s="3"/>
    </row>
    <row r="73" spans="1:10" x14ac:dyDescent="0.25">
      <c r="A73" s="37"/>
      <c r="B73" s="4" t="s">
        <v>549</v>
      </c>
      <c r="C73" s="4"/>
      <c r="D73" s="4"/>
      <c r="E73" s="52"/>
      <c r="F73" s="4"/>
      <c r="G73" s="3"/>
      <c r="H73" s="4"/>
      <c r="I73" s="3"/>
      <c r="J73" s="3"/>
    </row>
    <row r="74" spans="1:10" x14ac:dyDescent="0.25">
      <c r="A74" s="37"/>
      <c r="B74" s="74" t="s">
        <v>518</v>
      </c>
      <c r="C74" s="68"/>
      <c r="D74" s="68"/>
      <c r="E74" s="107"/>
      <c r="F74" s="68"/>
      <c r="G74" s="3"/>
      <c r="H74" s="4"/>
      <c r="I74" s="3"/>
      <c r="J74" s="3"/>
    </row>
    <row r="75" spans="1:10" x14ac:dyDescent="0.25">
      <c r="A75" s="37"/>
      <c r="B75" s="4" t="s">
        <v>550</v>
      </c>
      <c r="C75" s="4"/>
      <c r="D75" s="4"/>
      <c r="E75" s="52"/>
      <c r="F75" s="4"/>
      <c r="G75" s="3"/>
      <c r="H75" s="4"/>
      <c r="I75" s="3"/>
      <c r="J75" s="3"/>
    </row>
    <row r="76" spans="1:10" x14ac:dyDescent="0.25">
      <c r="A76" s="37"/>
      <c r="B76" s="4" t="s">
        <v>551</v>
      </c>
      <c r="C76" s="4"/>
      <c r="D76" s="4"/>
      <c r="E76" s="52"/>
      <c r="F76" s="4"/>
      <c r="G76" s="3"/>
      <c r="H76" s="4"/>
      <c r="I76" s="3"/>
      <c r="J76" s="3"/>
    </row>
    <row r="77" spans="1:10" x14ac:dyDescent="0.25">
      <c r="A77" s="37"/>
      <c r="B77" s="4" t="s">
        <v>34</v>
      </c>
      <c r="C77" s="4"/>
      <c r="D77" s="4"/>
      <c r="E77" s="52">
        <v>20</v>
      </c>
      <c r="F77" s="4"/>
      <c r="G77" s="3"/>
      <c r="H77" s="4"/>
      <c r="I77" s="19">
        <f>E77*G77</f>
        <v>0</v>
      </c>
      <c r="J77" s="3"/>
    </row>
    <row r="78" spans="1:10" x14ac:dyDescent="0.25">
      <c r="A78" s="37"/>
      <c r="B78" s="4"/>
      <c r="C78" s="4"/>
      <c r="D78" s="4"/>
      <c r="E78" s="52"/>
      <c r="F78" s="4"/>
      <c r="G78" s="3"/>
      <c r="H78" s="4"/>
      <c r="I78" s="19"/>
      <c r="J78" s="3"/>
    </row>
    <row r="79" spans="1:10" x14ac:dyDescent="0.25">
      <c r="A79" s="37" t="s">
        <v>35</v>
      </c>
      <c r="B79" s="4" t="s">
        <v>144</v>
      </c>
      <c r="C79" s="4"/>
      <c r="D79" s="4"/>
      <c r="E79" s="52"/>
      <c r="F79" s="4"/>
      <c r="G79" s="3"/>
      <c r="H79" s="4"/>
      <c r="I79" s="3"/>
      <c r="J79" s="3"/>
    </row>
    <row r="80" spans="1:10" x14ac:dyDescent="0.25">
      <c r="A80" s="37"/>
      <c r="B80" s="4" t="s">
        <v>145</v>
      </c>
      <c r="C80" s="4"/>
      <c r="D80" s="4"/>
      <c r="E80" s="52"/>
      <c r="F80" s="4"/>
      <c r="G80" s="3"/>
      <c r="H80" s="4"/>
      <c r="I80" s="3"/>
      <c r="J80" s="3"/>
    </row>
    <row r="81" spans="1:10" x14ac:dyDescent="0.25">
      <c r="A81" s="37"/>
      <c r="B81" s="4" t="s">
        <v>143</v>
      </c>
      <c r="C81" s="4"/>
      <c r="D81" s="4"/>
      <c r="E81" s="52"/>
      <c r="F81" s="4"/>
      <c r="G81" s="3"/>
      <c r="H81" s="4"/>
      <c r="I81" s="3"/>
      <c r="J81" s="3"/>
    </row>
    <row r="82" spans="1:10" x14ac:dyDescent="0.25">
      <c r="A82" s="37"/>
      <c r="B82" s="20" t="s">
        <v>45</v>
      </c>
      <c r="C82" s="20"/>
      <c r="D82" s="20"/>
      <c r="E82" s="55">
        <v>8</v>
      </c>
      <c r="F82" s="20"/>
      <c r="G82" s="19"/>
      <c r="H82" s="20"/>
      <c r="I82" s="19">
        <f>E82*G82</f>
        <v>0</v>
      </c>
      <c r="J82" s="19"/>
    </row>
    <row r="83" spans="1:10" x14ac:dyDescent="0.25">
      <c r="A83" s="37"/>
      <c r="B83" s="40"/>
      <c r="C83" s="40"/>
      <c r="D83" s="40"/>
      <c r="E83" s="55"/>
      <c r="F83" s="20"/>
      <c r="G83" s="19"/>
      <c r="H83" s="20"/>
      <c r="I83" s="19"/>
      <c r="J83" s="19"/>
    </row>
    <row r="84" spans="1:10" x14ac:dyDescent="0.25">
      <c r="A84" s="37" t="s">
        <v>36</v>
      </c>
      <c r="B84" s="40" t="s">
        <v>146</v>
      </c>
      <c r="C84" s="40"/>
      <c r="D84" s="20"/>
      <c r="E84" s="55"/>
      <c r="F84" s="20"/>
      <c r="G84" s="19"/>
      <c r="H84" s="20"/>
      <c r="I84" s="19"/>
      <c r="J84" s="19"/>
    </row>
    <row r="85" spans="1:10" x14ac:dyDescent="0.25">
      <c r="A85" s="37"/>
      <c r="B85" s="4" t="s">
        <v>143</v>
      </c>
      <c r="C85" s="4"/>
      <c r="D85" s="4"/>
      <c r="E85" s="55"/>
      <c r="F85" s="20"/>
      <c r="G85" s="19"/>
      <c r="H85" s="20"/>
      <c r="I85" s="19"/>
      <c r="J85" s="19"/>
    </row>
    <row r="86" spans="1:10" ht="15.75" thickBot="1" x14ac:dyDescent="0.3">
      <c r="A86" s="112"/>
      <c r="B86" s="118" t="s">
        <v>45</v>
      </c>
      <c r="C86" s="118"/>
      <c r="D86" s="113"/>
      <c r="E86" s="114">
        <v>18</v>
      </c>
      <c r="F86" s="113"/>
      <c r="G86" s="115"/>
      <c r="H86" s="113"/>
      <c r="I86" s="115">
        <f>E86*G86</f>
        <v>0</v>
      </c>
      <c r="J86" s="19"/>
    </row>
    <row r="87" spans="1:10" s="35" customFormat="1" x14ac:dyDescent="0.25">
      <c r="A87" s="34"/>
      <c r="B87" s="116" t="s">
        <v>552</v>
      </c>
      <c r="E87" s="117"/>
      <c r="G87" s="93"/>
      <c r="I87" s="93">
        <f>SUM(I69:I86)</f>
        <v>0</v>
      </c>
      <c r="J87" s="97"/>
    </row>
    <row r="88" spans="1:10" x14ac:dyDescent="0.25">
      <c r="A88" s="37"/>
      <c r="B88" s="4"/>
      <c r="C88" s="4"/>
      <c r="D88" s="4"/>
      <c r="E88" s="52"/>
      <c r="F88" s="4"/>
      <c r="G88" s="3"/>
      <c r="H88" s="4"/>
      <c r="I88" s="3"/>
      <c r="J88" s="19"/>
    </row>
    <row r="89" spans="1:10" x14ac:dyDescent="0.25">
      <c r="A89" s="54"/>
      <c r="B89" s="20"/>
      <c r="C89" s="20"/>
      <c r="D89" s="20"/>
      <c r="E89" s="55"/>
      <c r="F89" s="20"/>
      <c r="G89" s="19"/>
      <c r="H89" s="20"/>
      <c r="I89" s="19"/>
      <c r="J89" s="19"/>
    </row>
    <row r="90" spans="1:10" s="35" customFormat="1" x14ac:dyDescent="0.25">
      <c r="A90" s="34" t="s">
        <v>57</v>
      </c>
      <c r="B90" s="35" t="s">
        <v>147</v>
      </c>
      <c r="E90" s="117"/>
      <c r="G90" s="93"/>
      <c r="I90" s="93"/>
    </row>
    <row r="91" spans="1:10" x14ac:dyDescent="0.25">
      <c r="A91" s="37"/>
      <c r="B91" s="4"/>
      <c r="C91" s="4"/>
      <c r="D91" s="4"/>
      <c r="E91" s="52"/>
      <c r="F91" s="4"/>
      <c r="G91" s="3"/>
      <c r="H91" s="4"/>
      <c r="I91" s="3"/>
      <c r="J91" s="4"/>
    </row>
    <row r="92" spans="1:10" x14ac:dyDescent="0.25">
      <c r="A92" s="37" t="s">
        <v>29</v>
      </c>
      <c r="B92" s="4" t="s">
        <v>148</v>
      </c>
      <c r="C92" s="4"/>
      <c r="D92" s="4"/>
      <c r="E92" s="52"/>
      <c r="F92" s="4"/>
      <c r="G92" s="3"/>
      <c r="H92" s="4"/>
      <c r="I92" s="3"/>
      <c r="J92" s="4"/>
    </row>
    <row r="93" spans="1:10" x14ac:dyDescent="0.25">
      <c r="A93" s="37"/>
      <c r="B93" s="4" t="s">
        <v>149</v>
      </c>
      <c r="C93" s="4"/>
      <c r="D93" s="4"/>
      <c r="E93" s="52"/>
      <c r="F93" s="4"/>
      <c r="G93" s="3"/>
      <c r="H93" s="4"/>
      <c r="I93" s="3"/>
      <c r="J93" s="4"/>
    </row>
    <row r="94" spans="1:10" x14ac:dyDescent="0.25">
      <c r="A94" s="37"/>
      <c r="B94" s="4" t="s">
        <v>150</v>
      </c>
      <c r="C94" s="4"/>
      <c r="D94" s="4"/>
      <c r="E94" s="52"/>
      <c r="F94" s="4"/>
      <c r="G94" s="3"/>
      <c r="H94" s="4"/>
      <c r="I94" s="3"/>
      <c r="J94" s="4"/>
    </row>
    <row r="95" spans="1:10" x14ac:dyDescent="0.25">
      <c r="A95" s="37"/>
      <c r="B95" s="4" t="s">
        <v>151</v>
      </c>
      <c r="C95" s="4"/>
      <c r="D95" s="4"/>
      <c r="E95" s="52"/>
      <c r="F95" s="4"/>
      <c r="G95" s="3"/>
      <c r="H95" s="4"/>
      <c r="I95" s="3"/>
      <c r="J95" s="4"/>
    </row>
    <row r="96" spans="1:10" x14ac:dyDescent="0.25">
      <c r="A96" s="37"/>
      <c r="B96" s="4" t="s">
        <v>34</v>
      </c>
      <c r="C96" s="4"/>
      <c r="D96" s="4"/>
      <c r="E96" s="52">
        <v>150</v>
      </c>
      <c r="F96" s="4"/>
      <c r="G96" s="3"/>
      <c r="H96" s="4"/>
      <c r="I96" s="19">
        <f>E96*G96</f>
        <v>0</v>
      </c>
      <c r="J96" s="4"/>
    </row>
    <row r="97" spans="1:10" x14ac:dyDescent="0.25">
      <c r="A97" s="37"/>
      <c r="B97" s="4"/>
      <c r="C97" s="4"/>
      <c r="D97" s="4"/>
      <c r="E97" s="52"/>
      <c r="F97" s="4"/>
      <c r="G97" s="3"/>
      <c r="H97" s="4"/>
      <c r="I97" s="3"/>
      <c r="J97" s="4"/>
    </row>
    <row r="98" spans="1:10" x14ac:dyDescent="0.25">
      <c r="A98" s="37" t="s">
        <v>31</v>
      </c>
      <c r="B98" s="4" t="s">
        <v>152</v>
      </c>
      <c r="C98" s="4"/>
      <c r="D98" s="4"/>
      <c r="E98" s="52"/>
      <c r="F98" s="4"/>
      <c r="G98" s="3"/>
      <c r="H98" s="4"/>
      <c r="I98" s="3"/>
      <c r="J98" s="4"/>
    </row>
    <row r="99" spans="1:10" x14ac:dyDescent="0.25">
      <c r="A99" s="37"/>
      <c r="B99" s="20" t="s">
        <v>34</v>
      </c>
      <c r="C99" s="20"/>
      <c r="D99" s="20"/>
      <c r="E99" s="55">
        <v>150</v>
      </c>
      <c r="F99" s="20"/>
      <c r="G99" s="19"/>
      <c r="H99" s="20"/>
      <c r="I99" s="19">
        <f>E99*G99</f>
        <v>0</v>
      </c>
      <c r="J99" s="20"/>
    </row>
    <row r="100" spans="1:10" x14ac:dyDescent="0.25">
      <c r="A100" s="37"/>
      <c r="B100" s="20"/>
      <c r="C100" s="20"/>
      <c r="D100" s="20"/>
      <c r="E100" s="55"/>
      <c r="F100" s="20"/>
      <c r="G100" s="19"/>
      <c r="H100" s="20"/>
      <c r="I100" s="19"/>
      <c r="J100" s="20"/>
    </row>
    <row r="101" spans="1:10" x14ac:dyDescent="0.25">
      <c r="A101" s="37" t="s">
        <v>35</v>
      </c>
      <c r="B101" s="4" t="s">
        <v>373</v>
      </c>
      <c r="C101" s="4"/>
      <c r="D101" s="4"/>
      <c r="E101" s="79"/>
      <c r="F101" s="4"/>
      <c r="G101" s="3"/>
      <c r="H101" s="4"/>
      <c r="I101" s="87"/>
      <c r="J101" s="20"/>
    </row>
    <row r="102" spans="1:10" x14ac:dyDescent="0.25">
      <c r="A102" s="37"/>
      <c r="B102" s="4" t="s">
        <v>374</v>
      </c>
      <c r="C102" s="4"/>
      <c r="D102" s="4"/>
      <c r="E102" s="79"/>
      <c r="F102" s="4"/>
      <c r="G102" s="3"/>
      <c r="H102" s="4"/>
      <c r="I102" s="87"/>
      <c r="J102" s="20"/>
    </row>
    <row r="103" spans="1:10" x14ac:dyDescent="0.25">
      <c r="A103" s="37"/>
      <c r="B103" s="4" t="s">
        <v>375</v>
      </c>
      <c r="C103" s="4"/>
      <c r="D103" s="4"/>
      <c r="E103" s="79"/>
      <c r="F103" s="4"/>
      <c r="G103" s="3"/>
      <c r="H103" s="4"/>
      <c r="I103" s="87"/>
      <c r="J103" s="20"/>
    </row>
    <row r="104" spans="1:10" x14ac:dyDescent="0.25">
      <c r="A104" s="37"/>
      <c r="B104" s="4" t="s">
        <v>34</v>
      </c>
      <c r="C104" s="4"/>
      <c r="D104" s="4"/>
      <c r="E104" s="79">
        <v>5</v>
      </c>
      <c r="F104" s="4"/>
      <c r="G104" s="3"/>
      <c r="H104" s="4"/>
      <c r="I104" s="87">
        <f>E104*G104</f>
        <v>0</v>
      </c>
      <c r="J104" s="20"/>
    </row>
    <row r="105" spans="1:10" x14ac:dyDescent="0.25">
      <c r="A105" s="37"/>
      <c r="B105" s="4"/>
      <c r="C105" s="4"/>
      <c r="D105" s="4"/>
      <c r="E105" s="79"/>
      <c r="F105" s="4"/>
      <c r="G105" s="3"/>
      <c r="H105" s="4"/>
      <c r="I105" s="87"/>
      <c r="J105" s="20"/>
    </row>
    <row r="106" spans="1:10" x14ac:dyDescent="0.25">
      <c r="A106" s="37" t="s">
        <v>36</v>
      </c>
      <c r="B106" s="40" t="s">
        <v>153</v>
      </c>
      <c r="C106" s="4"/>
      <c r="D106" s="4"/>
      <c r="E106" s="52"/>
      <c r="F106" s="4"/>
      <c r="G106" s="3"/>
      <c r="H106" s="4"/>
      <c r="I106" s="3"/>
      <c r="J106" s="4"/>
    </row>
    <row r="107" spans="1:10" x14ac:dyDescent="0.25">
      <c r="A107" s="37"/>
      <c r="B107" s="40" t="s">
        <v>154</v>
      </c>
      <c r="C107" s="4"/>
      <c r="D107" s="4"/>
      <c r="E107" s="52"/>
      <c r="F107" s="4"/>
      <c r="G107" s="3"/>
      <c r="H107" s="4"/>
      <c r="I107" s="3"/>
      <c r="J107" s="4"/>
    </row>
    <row r="108" spans="1:10" x14ac:dyDescent="0.25">
      <c r="A108" s="37"/>
      <c r="B108" s="40" t="s">
        <v>155</v>
      </c>
      <c r="C108" s="4"/>
      <c r="D108" s="4"/>
      <c r="E108" s="52"/>
      <c r="F108" s="4"/>
      <c r="G108" s="3"/>
      <c r="H108" s="4"/>
      <c r="I108" s="3"/>
      <c r="J108" s="4"/>
    </row>
    <row r="109" spans="1:10" ht="15.75" thickBot="1" x14ac:dyDescent="0.3">
      <c r="A109" s="112"/>
      <c r="B109" s="118" t="s">
        <v>34</v>
      </c>
      <c r="C109" s="113"/>
      <c r="D109" s="113"/>
      <c r="E109" s="114">
        <v>50</v>
      </c>
      <c r="F109" s="113"/>
      <c r="G109" s="115"/>
      <c r="H109" s="113"/>
      <c r="I109" s="115">
        <f>E109*G109</f>
        <v>0</v>
      </c>
      <c r="J109" s="20"/>
    </row>
    <row r="110" spans="1:10" s="35" customFormat="1" x14ac:dyDescent="0.25">
      <c r="A110" s="34"/>
      <c r="B110" s="116" t="s">
        <v>552</v>
      </c>
      <c r="E110" s="117"/>
      <c r="G110" s="93"/>
      <c r="I110" s="93">
        <f>SUM(I96:I109)</f>
        <v>0</v>
      </c>
      <c r="J110" s="67"/>
    </row>
    <row r="111" spans="1:10" x14ac:dyDescent="0.25">
      <c r="A111" s="37"/>
      <c r="B111" s="40"/>
      <c r="C111" s="4"/>
      <c r="D111" s="4"/>
      <c r="E111" s="52"/>
      <c r="F111" s="4"/>
      <c r="G111" s="3"/>
      <c r="H111" s="4"/>
      <c r="I111" s="3"/>
      <c r="J111" s="20"/>
    </row>
    <row r="112" spans="1:10" x14ac:dyDescent="0.25">
      <c r="A112" s="37"/>
      <c r="B112" s="40"/>
      <c r="C112" s="4"/>
      <c r="D112" s="4"/>
      <c r="E112" s="52"/>
      <c r="F112" s="4"/>
      <c r="G112" s="3"/>
      <c r="H112" s="4"/>
      <c r="I112" s="3"/>
      <c r="J112" s="20"/>
    </row>
    <row r="113" spans="1:10" s="35" customFormat="1" x14ac:dyDescent="0.25">
      <c r="A113" s="34" t="s">
        <v>59</v>
      </c>
      <c r="B113" s="116" t="s">
        <v>301</v>
      </c>
      <c r="E113" s="117"/>
      <c r="G113" s="93"/>
      <c r="I113" s="93"/>
      <c r="J113" s="67"/>
    </row>
    <row r="114" spans="1:10" x14ac:dyDescent="0.25">
      <c r="A114" s="37"/>
      <c r="B114" s="40"/>
      <c r="C114" s="4"/>
      <c r="D114" s="4"/>
      <c r="E114" s="52"/>
      <c r="F114" s="4"/>
      <c r="G114" s="3"/>
      <c r="H114" s="4"/>
      <c r="I114" s="3"/>
      <c r="J114" s="20"/>
    </row>
    <row r="115" spans="1:10" x14ac:dyDescent="0.25">
      <c r="A115" s="37" t="s">
        <v>29</v>
      </c>
      <c r="B115" s="40" t="s">
        <v>244</v>
      </c>
      <c r="C115" s="4"/>
      <c r="D115" s="4"/>
      <c r="E115" s="52"/>
      <c r="F115" s="4"/>
      <c r="G115" s="3"/>
      <c r="H115" s="4"/>
      <c r="I115" s="3"/>
      <c r="J115" s="3"/>
    </row>
    <row r="116" spans="1:10" x14ac:dyDescent="0.25">
      <c r="A116" s="37"/>
      <c r="B116" s="40" t="s">
        <v>431</v>
      </c>
      <c r="C116" s="4"/>
      <c r="D116" s="4"/>
      <c r="E116" s="52"/>
      <c r="F116" s="4"/>
      <c r="G116" s="3"/>
      <c r="H116" s="4"/>
      <c r="I116" s="3"/>
      <c r="J116" s="3"/>
    </row>
    <row r="117" spans="1:10" x14ac:dyDescent="0.25">
      <c r="A117" s="37"/>
      <c r="B117" s="40" t="s">
        <v>553</v>
      </c>
      <c r="C117" s="4"/>
      <c r="D117" s="4"/>
      <c r="E117" s="52"/>
      <c r="F117" s="4"/>
      <c r="G117" s="3"/>
      <c r="H117" s="4"/>
      <c r="I117" s="3"/>
      <c r="J117" s="3"/>
    </row>
    <row r="118" spans="1:10" x14ac:dyDescent="0.25">
      <c r="A118" s="37"/>
      <c r="B118" s="40" t="s">
        <v>432</v>
      </c>
      <c r="C118" s="4"/>
      <c r="D118" s="4"/>
      <c r="E118" s="52"/>
      <c r="F118" s="4"/>
      <c r="G118" s="3"/>
      <c r="H118" s="4"/>
      <c r="I118" s="3"/>
      <c r="J118" s="3"/>
    </row>
    <row r="119" spans="1:10" x14ac:dyDescent="0.25">
      <c r="A119" s="37"/>
      <c r="B119" s="40" t="s">
        <v>433</v>
      </c>
      <c r="C119" s="4"/>
      <c r="D119" s="4"/>
      <c r="E119" s="52"/>
      <c r="F119" s="4"/>
      <c r="G119" s="3"/>
      <c r="H119" s="4"/>
      <c r="I119" s="3"/>
      <c r="J119" s="3"/>
    </row>
    <row r="120" spans="1:10" x14ac:dyDescent="0.25">
      <c r="A120" s="37"/>
      <c r="B120" s="40" t="s">
        <v>434</v>
      </c>
      <c r="C120" s="4"/>
      <c r="D120" s="4"/>
      <c r="E120" s="52"/>
      <c r="F120" s="4"/>
      <c r="G120" s="3"/>
      <c r="H120" s="4"/>
      <c r="I120" s="3"/>
      <c r="J120" s="3"/>
    </row>
    <row r="121" spans="1:10" x14ac:dyDescent="0.25">
      <c r="A121" s="37"/>
      <c r="B121" s="40" t="s">
        <v>30</v>
      </c>
      <c r="C121" s="4"/>
      <c r="D121" s="4"/>
      <c r="E121" s="52">
        <v>4</v>
      </c>
      <c r="F121" s="4"/>
      <c r="G121" s="3"/>
      <c r="H121" s="4"/>
      <c r="I121" s="19">
        <f>E121*G121</f>
        <v>0</v>
      </c>
      <c r="J121" s="3"/>
    </row>
    <row r="122" spans="1:10" x14ac:dyDescent="0.25">
      <c r="A122" s="37"/>
      <c r="B122" s="40"/>
      <c r="C122" s="4"/>
      <c r="D122" s="4"/>
      <c r="E122" s="52"/>
      <c r="F122" s="4"/>
      <c r="G122" s="3"/>
      <c r="H122" s="4"/>
      <c r="I122" s="3"/>
      <c r="J122" s="3"/>
    </row>
    <row r="123" spans="1:10" x14ac:dyDescent="0.25">
      <c r="A123" s="37" t="s">
        <v>31</v>
      </c>
      <c r="B123" s="40" t="s">
        <v>435</v>
      </c>
      <c r="C123" s="4"/>
      <c r="D123" s="4"/>
      <c r="E123" s="52"/>
      <c r="F123" s="4"/>
      <c r="G123" s="3"/>
      <c r="H123" s="4"/>
      <c r="I123" s="3"/>
      <c r="J123" s="3"/>
    </row>
    <row r="124" spans="1:10" x14ac:dyDescent="0.25">
      <c r="A124" s="37"/>
      <c r="B124" s="40" t="s">
        <v>431</v>
      </c>
      <c r="C124" s="4"/>
      <c r="D124" s="4"/>
      <c r="E124" s="52"/>
      <c r="F124" s="4"/>
      <c r="G124" s="3"/>
      <c r="H124" s="4"/>
      <c r="I124" s="3"/>
      <c r="J124" s="3"/>
    </row>
    <row r="125" spans="1:10" x14ac:dyDescent="0.25">
      <c r="A125" s="37"/>
      <c r="B125" s="40" t="s">
        <v>553</v>
      </c>
      <c r="C125" s="4"/>
      <c r="D125" s="4"/>
      <c r="E125" s="52"/>
      <c r="F125" s="4"/>
      <c r="G125" s="3"/>
      <c r="H125" s="4"/>
      <c r="I125" s="3"/>
      <c r="J125" s="3"/>
    </row>
    <row r="126" spans="1:10" x14ac:dyDescent="0.25">
      <c r="A126" s="37"/>
      <c r="B126" s="40" t="s">
        <v>245</v>
      </c>
      <c r="C126" s="4"/>
      <c r="D126" s="4"/>
      <c r="E126" s="52"/>
      <c r="F126" s="4"/>
      <c r="G126" s="3"/>
      <c r="H126" s="4"/>
      <c r="I126" s="3"/>
      <c r="J126" s="3"/>
    </row>
    <row r="127" spans="1:10" x14ac:dyDescent="0.25">
      <c r="A127" s="37"/>
      <c r="B127" s="40" t="s">
        <v>246</v>
      </c>
      <c r="C127" s="4"/>
      <c r="D127" s="4"/>
      <c r="E127" s="52"/>
      <c r="F127" s="4"/>
      <c r="G127" s="3"/>
      <c r="H127" s="4"/>
      <c r="I127" s="3"/>
      <c r="J127" s="3"/>
    </row>
    <row r="128" spans="1:10" x14ac:dyDescent="0.25">
      <c r="A128" s="37"/>
      <c r="B128" s="40" t="s">
        <v>436</v>
      </c>
      <c r="C128" s="4"/>
      <c r="D128" s="4"/>
      <c r="E128" s="52"/>
      <c r="F128" s="4"/>
      <c r="G128" s="3"/>
      <c r="H128" s="4"/>
      <c r="I128" s="3"/>
      <c r="J128" s="3"/>
    </row>
    <row r="129" spans="1:10" x14ac:dyDescent="0.25">
      <c r="A129" s="37"/>
      <c r="B129" s="40" t="s">
        <v>30</v>
      </c>
      <c r="C129" s="4"/>
      <c r="D129" s="4"/>
      <c r="E129" s="52">
        <v>2</v>
      </c>
      <c r="F129" s="4"/>
      <c r="G129" s="3"/>
      <c r="H129" s="4"/>
      <c r="I129" s="19">
        <f>E129*G129</f>
        <v>0</v>
      </c>
      <c r="J129" s="3"/>
    </row>
    <row r="130" spans="1:10" x14ac:dyDescent="0.25">
      <c r="A130" s="37"/>
      <c r="B130" s="40"/>
      <c r="C130" s="4"/>
      <c r="D130" s="4"/>
      <c r="E130" s="52"/>
      <c r="F130" s="4"/>
      <c r="G130" s="3"/>
      <c r="H130" s="4"/>
      <c r="I130" s="3"/>
      <c r="J130" s="3"/>
    </row>
    <row r="131" spans="1:10" x14ac:dyDescent="0.25">
      <c r="A131" s="37" t="s">
        <v>35</v>
      </c>
      <c r="B131" s="40" t="s">
        <v>435</v>
      </c>
      <c r="C131" s="4"/>
      <c r="D131" s="4"/>
      <c r="E131" s="52"/>
      <c r="F131" s="4"/>
      <c r="G131" s="3"/>
      <c r="H131" s="4"/>
      <c r="I131" s="3"/>
      <c r="J131" s="3"/>
    </row>
    <row r="132" spans="1:10" x14ac:dyDescent="0.25">
      <c r="A132" s="37"/>
      <c r="B132" s="40" t="s">
        <v>431</v>
      </c>
      <c r="C132" s="4"/>
      <c r="D132" s="4"/>
      <c r="E132" s="52"/>
      <c r="F132" s="4"/>
      <c r="G132" s="3"/>
      <c r="H132" s="4"/>
      <c r="I132" s="3"/>
      <c r="J132" s="3"/>
    </row>
    <row r="133" spans="1:10" x14ac:dyDescent="0.25">
      <c r="A133" s="37"/>
      <c r="B133" s="40" t="s">
        <v>553</v>
      </c>
      <c r="C133" s="4"/>
      <c r="D133" s="4"/>
      <c r="E133" s="52"/>
      <c r="F133" s="4"/>
      <c r="G133" s="3"/>
      <c r="H133" s="4"/>
      <c r="I133" s="3"/>
      <c r="J133" s="3"/>
    </row>
    <row r="134" spans="1:10" x14ac:dyDescent="0.25">
      <c r="A134" s="37"/>
      <c r="B134" s="40" t="s">
        <v>245</v>
      </c>
      <c r="C134" s="4"/>
      <c r="D134" s="4"/>
      <c r="E134" s="52"/>
      <c r="F134" s="4"/>
      <c r="G134" s="3"/>
      <c r="H134" s="4"/>
      <c r="I134" s="3"/>
      <c r="J134" s="3"/>
    </row>
    <row r="135" spans="1:10" x14ac:dyDescent="0.25">
      <c r="A135" s="37"/>
      <c r="B135" s="40" t="s">
        <v>246</v>
      </c>
      <c r="C135" s="4"/>
      <c r="D135" s="4"/>
      <c r="E135" s="52"/>
      <c r="F135" s="4"/>
      <c r="G135" s="3"/>
      <c r="H135" s="4"/>
      <c r="I135" s="3"/>
      <c r="J135" s="3"/>
    </row>
    <row r="136" spans="1:10" x14ac:dyDescent="0.25">
      <c r="A136" s="37"/>
      <c r="B136" s="40" t="s">
        <v>436</v>
      </c>
      <c r="C136" s="4"/>
      <c r="D136" s="4"/>
      <c r="E136" s="52"/>
      <c r="F136" s="4"/>
      <c r="G136" s="3"/>
      <c r="H136" s="4"/>
      <c r="I136" s="3"/>
      <c r="J136" s="3"/>
    </row>
    <row r="137" spans="1:10" ht="15.75" thickBot="1" x14ac:dyDescent="0.3">
      <c r="A137" s="112"/>
      <c r="B137" s="118" t="s">
        <v>30</v>
      </c>
      <c r="C137" s="113"/>
      <c r="D137" s="113"/>
      <c r="E137" s="114">
        <v>1</v>
      </c>
      <c r="F137" s="113"/>
      <c r="G137" s="115"/>
      <c r="H137" s="113"/>
      <c r="I137" s="115">
        <f>E137*G137</f>
        <v>0</v>
      </c>
      <c r="J137" s="3"/>
    </row>
    <row r="138" spans="1:10" s="35" customFormat="1" x14ac:dyDescent="0.25">
      <c r="A138" s="34"/>
      <c r="B138" s="116" t="s">
        <v>552</v>
      </c>
      <c r="E138" s="117"/>
      <c r="G138" s="93"/>
      <c r="I138" s="93">
        <f>SUM(I121:I137)</f>
        <v>0</v>
      </c>
      <c r="J138" s="67"/>
    </row>
    <row r="139" spans="1:10" x14ac:dyDescent="0.25">
      <c r="A139" s="37"/>
      <c r="B139" s="40"/>
      <c r="C139" s="4"/>
      <c r="D139" s="4"/>
      <c r="E139" s="52"/>
      <c r="F139" s="4"/>
      <c r="G139" s="3"/>
      <c r="H139" s="4"/>
      <c r="I139" s="3"/>
      <c r="J139" s="20"/>
    </row>
    <row r="140" spans="1:10" s="35" customFormat="1" x14ac:dyDescent="0.25">
      <c r="A140" s="34" t="s">
        <v>63</v>
      </c>
      <c r="B140" s="116" t="s">
        <v>156</v>
      </c>
      <c r="E140" s="119"/>
      <c r="F140" s="67"/>
      <c r="G140" s="97"/>
      <c r="H140" s="67"/>
      <c r="I140" s="97"/>
      <c r="J140" s="67"/>
    </row>
    <row r="141" spans="1:10" x14ac:dyDescent="0.25">
      <c r="A141" s="37"/>
      <c r="B141" s="40"/>
      <c r="C141" s="4"/>
      <c r="D141" s="4"/>
      <c r="E141" s="55"/>
      <c r="F141" s="20"/>
      <c r="G141" s="19"/>
      <c r="H141" s="20"/>
      <c r="I141" s="19"/>
      <c r="J141" s="20"/>
    </row>
    <row r="142" spans="1:10" x14ac:dyDescent="0.25">
      <c r="A142" s="37"/>
      <c r="B142" s="40"/>
      <c r="C142" s="4"/>
      <c r="D142" s="4"/>
      <c r="E142" s="55"/>
      <c r="F142" s="20"/>
      <c r="G142" s="19"/>
      <c r="H142" s="20"/>
      <c r="I142" s="19"/>
      <c r="J142" s="20"/>
    </row>
    <row r="143" spans="1:10" x14ac:dyDescent="0.25">
      <c r="A143" s="37"/>
      <c r="B143" s="40" t="s">
        <v>557</v>
      </c>
      <c r="C143" s="4"/>
      <c r="D143" s="4"/>
      <c r="E143" s="55"/>
      <c r="F143" s="20"/>
      <c r="G143" s="19"/>
      <c r="H143" s="20"/>
      <c r="I143" s="19"/>
      <c r="J143" s="20"/>
    </row>
    <row r="144" spans="1:10" x14ac:dyDescent="0.25">
      <c r="A144" s="37"/>
      <c r="B144" s="40"/>
      <c r="C144" s="4"/>
      <c r="D144" s="4"/>
      <c r="E144" s="55"/>
      <c r="F144" s="20"/>
      <c r="G144" s="19"/>
      <c r="H144" s="20"/>
      <c r="I144" s="19"/>
      <c r="J144" s="20"/>
    </row>
    <row r="145" spans="1:10" x14ac:dyDescent="0.25">
      <c r="A145" s="37" t="s">
        <v>29</v>
      </c>
      <c r="B145" s="40" t="s">
        <v>377</v>
      </c>
      <c r="C145" s="4"/>
      <c r="D145" s="4"/>
      <c r="E145" s="55"/>
      <c r="F145" s="20"/>
      <c r="G145" s="19"/>
      <c r="H145" s="20"/>
      <c r="I145" s="23"/>
      <c r="J145" s="20"/>
    </row>
    <row r="146" spans="1:10" x14ac:dyDescent="0.25">
      <c r="A146" s="37"/>
      <c r="B146" s="40" t="s">
        <v>122</v>
      </c>
      <c r="C146" s="4"/>
      <c r="D146" s="4"/>
      <c r="E146" s="55">
        <v>1</v>
      </c>
      <c r="F146" s="20"/>
      <c r="G146" s="19"/>
      <c r="H146" s="20"/>
      <c r="I146" s="23">
        <f>E146*G146</f>
        <v>0</v>
      </c>
      <c r="J146" s="20"/>
    </row>
    <row r="147" spans="1:10" x14ac:dyDescent="0.25">
      <c r="A147" s="54"/>
      <c r="B147" s="40"/>
      <c r="C147" s="20"/>
      <c r="D147" s="20"/>
      <c r="E147" s="55"/>
      <c r="F147" s="20"/>
      <c r="G147" s="19"/>
      <c r="H147" s="20"/>
      <c r="I147" s="23"/>
      <c r="J147" s="20"/>
    </row>
    <row r="148" spans="1:10" x14ac:dyDescent="0.25">
      <c r="A148" s="54" t="s">
        <v>31</v>
      </c>
      <c r="B148" s="20" t="s">
        <v>157</v>
      </c>
      <c r="C148" s="20"/>
      <c r="D148" s="20"/>
      <c r="E148" s="55"/>
      <c r="F148" s="20"/>
      <c r="G148" s="19"/>
      <c r="H148" s="20"/>
      <c r="I148" s="23"/>
      <c r="J148" s="38"/>
    </row>
    <row r="149" spans="1:10" x14ac:dyDescent="0.25">
      <c r="A149" s="54"/>
      <c r="B149" s="20" t="s">
        <v>158</v>
      </c>
      <c r="C149" s="20"/>
      <c r="D149" s="20"/>
      <c r="E149" s="55"/>
      <c r="F149" s="20"/>
      <c r="G149" s="19"/>
      <c r="H149" s="20"/>
      <c r="I149" s="23"/>
      <c r="J149" s="38"/>
    </row>
    <row r="150" spans="1:10" x14ac:dyDescent="0.25">
      <c r="A150" s="54"/>
      <c r="B150" s="20" t="s">
        <v>159</v>
      </c>
      <c r="C150" s="20"/>
      <c r="D150" s="20"/>
      <c r="E150" s="55">
        <v>4</v>
      </c>
      <c r="F150" s="20"/>
      <c r="G150" s="19"/>
      <c r="H150" s="20"/>
      <c r="I150" s="23">
        <f>E150*G150</f>
        <v>0</v>
      </c>
      <c r="J150" s="38"/>
    </row>
    <row r="151" spans="1:10" x14ac:dyDescent="0.25">
      <c r="A151" s="54"/>
      <c r="B151" s="20"/>
      <c r="C151" s="20"/>
      <c r="D151" s="20"/>
      <c r="E151" s="55"/>
      <c r="F151" s="20"/>
      <c r="G151" s="19"/>
      <c r="H151" s="20"/>
      <c r="I151" s="23"/>
      <c r="J151" s="38"/>
    </row>
    <row r="152" spans="1:10" x14ac:dyDescent="0.25">
      <c r="A152" s="54" t="s">
        <v>35</v>
      </c>
      <c r="B152" s="20" t="s">
        <v>160</v>
      </c>
      <c r="C152" s="20"/>
      <c r="D152" s="20"/>
      <c r="E152" s="55"/>
      <c r="F152" s="20"/>
      <c r="G152" s="19"/>
      <c r="H152" s="20"/>
      <c r="I152" s="23"/>
      <c r="J152" s="38"/>
    </row>
    <row r="153" spans="1:10" x14ac:dyDescent="0.25">
      <c r="A153" s="54"/>
      <c r="B153" s="40" t="s">
        <v>378</v>
      </c>
      <c r="C153" s="20"/>
      <c r="D153" s="20"/>
      <c r="E153" s="55"/>
      <c r="F153" s="20"/>
      <c r="G153" s="19"/>
      <c r="H153" s="20"/>
      <c r="I153" s="23"/>
      <c r="J153" s="38"/>
    </row>
    <row r="154" spans="1:10" x14ac:dyDescent="0.25">
      <c r="A154" s="54"/>
      <c r="B154" s="40" t="s">
        <v>30</v>
      </c>
      <c r="C154" s="20"/>
      <c r="D154" s="20"/>
      <c r="E154" s="55">
        <v>4</v>
      </c>
      <c r="F154" s="20"/>
      <c r="G154" s="19"/>
      <c r="H154" s="20"/>
      <c r="I154" s="23">
        <f>E154*G154</f>
        <v>0</v>
      </c>
      <c r="J154" s="38"/>
    </row>
    <row r="155" spans="1:10" x14ac:dyDescent="0.25">
      <c r="A155" s="54"/>
      <c r="B155" s="20"/>
      <c r="C155" s="20"/>
      <c r="D155" s="20"/>
      <c r="E155" s="55"/>
      <c r="F155" s="20"/>
      <c r="G155" s="19"/>
      <c r="H155" s="20"/>
      <c r="I155" s="23"/>
      <c r="J155" s="38"/>
    </row>
    <row r="156" spans="1:10" x14ac:dyDescent="0.25">
      <c r="A156" s="54" t="s">
        <v>36</v>
      </c>
      <c r="B156" s="40" t="s">
        <v>451</v>
      </c>
      <c r="C156" s="20"/>
      <c r="D156" s="20"/>
      <c r="E156" s="55"/>
      <c r="F156" s="20"/>
      <c r="G156" s="19"/>
      <c r="H156" s="20"/>
      <c r="I156" s="23"/>
      <c r="J156" s="38"/>
    </row>
    <row r="157" spans="1:10" x14ac:dyDescent="0.25">
      <c r="A157" s="54"/>
      <c r="B157" s="40" t="s">
        <v>30</v>
      </c>
      <c r="C157" s="20"/>
      <c r="D157" s="20"/>
      <c r="E157" s="55">
        <v>4</v>
      </c>
      <c r="F157" s="20"/>
      <c r="G157" s="19"/>
      <c r="H157" s="20"/>
      <c r="I157" s="23">
        <f>E157*G157</f>
        <v>0</v>
      </c>
      <c r="J157" s="38"/>
    </row>
    <row r="158" spans="1:10" x14ac:dyDescent="0.25">
      <c r="A158" s="54"/>
      <c r="B158" s="20"/>
      <c r="C158" s="20"/>
      <c r="D158" s="20"/>
      <c r="E158" s="55"/>
      <c r="F158" s="20"/>
      <c r="G158" s="19"/>
      <c r="H158" s="20"/>
      <c r="I158" s="23"/>
      <c r="J158" s="38"/>
    </row>
    <row r="159" spans="1:10" x14ac:dyDescent="0.25">
      <c r="A159" s="54" t="s">
        <v>379</v>
      </c>
      <c r="B159" s="40" t="s">
        <v>257</v>
      </c>
      <c r="C159" s="20"/>
      <c r="D159" s="20"/>
      <c r="E159" s="55"/>
      <c r="F159" s="20"/>
      <c r="G159" s="19"/>
      <c r="H159" s="20"/>
      <c r="I159" s="23"/>
      <c r="J159" s="38"/>
    </row>
    <row r="160" spans="1:10" x14ac:dyDescent="0.25">
      <c r="A160" s="54"/>
      <c r="B160" s="40" t="s">
        <v>258</v>
      </c>
      <c r="C160" s="20"/>
      <c r="D160" s="20"/>
      <c r="E160" s="55"/>
      <c r="F160" s="20"/>
      <c r="G160" s="19"/>
      <c r="H160" s="20"/>
      <c r="I160" s="23"/>
      <c r="J160" s="38"/>
    </row>
    <row r="161" spans="1:10" x14ac:dyDescent="0.25">
      <c r="A161" s="54"/>
      <c r="B161" s="40" t="s">
        <v>30</v>
      </c>
      <c r="C161" s="20"/>
      <c r="D161" s="20"/>
      <c r="E161" s="55">
        <v>2</v>
      </c>
      <c r="F161" s="20"/>
      <c r="G161" s="19"/>
      <c r="H161" s="20"/>
      <c r="I161" s="23">
        <f>E161*G161</f>
        <v>0</v>
      </c>
      <c r="J161" s="38"/>
    </row>
    <row r="162" spans="1:10" x14ac:dyDescent="0.25">
      <c r="A162" s="54"/>
      <c r="B162" s="20"/>
      <c r="C162" s="20"/>
      <c r="D162" s="20"/>
      <c r="E162" s="55"/>
      <c r="F162" s="20"/>
      <c r="G162" s="19"/>
      <c r="H162" s="20"/>
      <c r="I162" s="23"/>
      <c r="J162" s="38"/>
    </row>
    <row r="163" spans="1:10" x14ac:dyDescent="0.25">
      <c r="A163" s="37"/>
      <c r="B163" s="40" t="s">
        <v>554</v>
      </c>
      <c r="C163" s="4"/>
      <c r="D163" s="4"/>
      <c r="E163" s="52"/>
      <c r="F163" s="4"/>
      <c r="G163" s="3"/>
      <c r="H163" s="4"/>
      <c r="I163" s="125"/>
      <c r="J163" s="4"/>
    </row>
    <row r="164" spans="1:10" x14ac:dyDescent="0.25">
      <c r="A164" s="37"/>
      <c r="B164" s="40"/>
      <c r="C164" s="4"/>
      <c r="D164" s="4"/>
      <c r="E164" s="52"/>
      <c r="F164" s="4"/>
      <c r="G164" s="3"/>
      <c r="H164" s="4"/>
      <c r="I164" s="125"/>
      <c r="J164" s="4"/>
    </row>
    <row r="165" spans="1:10" x14ac:dyDescent="0.25">
      <c r="A165" s="37" t="s">
        <v>40</v>
      </c>
      <c r="B165" s="40" t="s">
        <v>162</v>
      </c>
      <c r="C165" s="4"/>
      <c r="D165" s="4"/>
      <c r="E165" s="52"/>
      <c r="F165" s="4"/>
      <c r="G165" s="3"/>
      <c r="H165" s="4"/>
      <c r="I165" s="125"/>
      <c r="J165" s="4"/>
    </row>
    <row r="166" spans="1:10" x14ac:dyDescent="0.25">
      <c r="A166" s="37"/>
      <c r="B166" s="40" t="s">
        <v>163</v>
      </c>
      <c r="C166" s="4"/>
      <c r="D166" s="4"/>
      <c r="E166" s="52"/>
      <c r="F166" s="4"/>
      <c r="G166" s="3"/>
      <c r="H166" s="4"/>
      <c r="I166" s="125"/>
      <c r="J166" s="4"/>
    </row>
    <row r="167" spans="1:10" x14ac:dyDescent="0.25">
      <c r="A167" s="37"/>
      <c r="B167" s="40" t="s">
        <v>164</v>
      </c>
      <c r="C167" s="4"/>
      <c r="D167" s="4"/>
      <c r="E167" s="52"/>
      <c r="F167" s="4"/>
      <c r="G167" s="3"/>
      <c r="H167" s="4"/>
      <c r="I167" s="125"/>
      <c r="J167" s="4"/>
    </row>
    <row r="168" spans="1:10" x14ac:dyDescent="0.25">
      <c r="A168" s="37"/>
      <c r="B168" s="40" t="s">
        <v>165</v>
      </c>
      <c r="C168" s="4"/>
      <c r="D168" s="4"/>
      <c r="E168" s="52"/>
      <c r="F168" s="4"/>
      <c r="G168" s="3"/>
      <c r="H168" s="4"/>
      <c r="I168" s="3"/>
      <c r="J168" s="4"/>
    </row>
    <row r="169" spans="1:10" x14ac:dyDescent="0.25">
      <c r="A169" s="37"/>
      <c r="B169" s="40" t="s">
        <v>166</v>
      </c>
      <c r="C169" s="4"/>
      <c r="D169" s="4"/>
      <c r="E169" s="52"/>
      <c r="F169" s="4"/>
      <c r="G169" s="3"/>
      <c r="H169" s="4"/>
      <c r="I169" s="3"/>
      <c r="J169" s="4"/>
    </row>
    <row r="170" spans="1:10" x14ac:dyDescent="0.25">
      <c r="A170" s="37"/>
      <c r="B170" s="40" t="s">
        <v>167</v>
      </c>
      <c r="C170" s="4"/>
      <c r="D170" s="4"/>
      <c r="E170" s="52"/>
      <c r="F170" s="4"/>
      <c r="G170" s="3"/>
      <c r="H170" s="4"/>
      <c r="I170" s="3"/>
      <c r="J170" s="4"/>
    </row>
    <row r="171" spans="1:10" x14ac:dyDescent="0.25">
      <c r="A171" s="37"/>
      <c r="B171" s="40" t="s">
        <v>168</v>
      </c>
      <c r="C171" s="4"/>
      <c r="D171" s="4"/>
      <c r="E171" s="52"/>
      <c r="F171" s="4"/>
      <c r="G171" s="3"/>
      <c r="H171" s="4"/>
      <c r="I171" s="3"/>
      <c r="J171" s="4"/>
    </row>
    <row r="172" spans="1:10" x14ac:dyDescent="0.25">
      <c r="A172" s="37"/>
      <c r="B172" s="40" t="s">
        <v>555</v>
      </c>
      <c r="C172" s="4"/>
      <c r="D172" s="4"/>
      <c r="E172" s="52"/>
      <c r="F172" s="4"/>
      <c r="G172" s="3"/>
      <c r="H172" s="4"/>
      <c r="I172" s="3"/>
      <c r="J172" s="4"/>
    </row>
    <row r="173" spans="1:10" x14ac:dyDescent="0.25">
      <c r="A173" s="37"/>
      <c r="B173" s="40" t="s">
        <v>170</v>
      </c>
      <c r="C173" s="4" t="s">
        <v>45</v>
      </c>
      <c r="D173" s="4"/>
      <c r="E173" s="52">
        <v>15</v>
      </c>
      <c r="F173" s="4"/>
      <c r="G173" s="3"/>
      <c r="H173" s="4"/>
      <c r="I173" s="19">
        <f>E173*G173</f>
        <v>0</v>
      </c>
      <c r="J173" s="4"/>
    </row>
    <row r="174" spans="1:10" x14ac:dyDescent="0.25">
      <c r="A174" s="37"/>
      <c r="B174" s="40"/>
      <c r="C174" s="4"/>
      <c r="D174" s="4"/>
      <c r="E174" s="52"/>
      <c r="F174" s="4"/>
      <c r="G174" s="3"/>
      <c r="H174" s="4"/>
      <c r="I174" s="3"/>
      <c r="J174" s="4"/>
    </row>
    <row r="175" spans="1:10" x14ac:dyDescent="0.25">
      <c r="A175" s="37" t="s">
        <v>76</v>
      </c>
      <c r="B175" s="40" t="s">
        <v>171</v>
      </c>
      <c r="C175" s="4"/>
      <c r="D175" s="4"/>
      <c r="E175" s="52"/>
      <c r="F175" s="4"/>
      <c r="G175" s="3"/>
      <c r="H175" s="4"/>
      <c r="I175" s="3"/>
      <c r="J175" s="4"/>
    </row>
    <row r="176" spans="1:10" x14ac:dyDescent="0.25">
      <c r="A176" s="37"/>
      <c r="B176" s="40" t="s">
        <v>172</v>
      </c>
      <c r="C176" s="4"/>
      <c r="D176" s="4"/>
      <c r="E176" s="52"/>
      <c r="F176" s="4"/>
      <c r="G176" s="3"/>
      <c r="H176" s="4"/>
      <c r="I176" s="3"/>
      <c r="J176" s="4"/>
    </row>
    <row r="177" spans="1:10" x14ac:dyDescent="0.25">
      <c r="A177" s="37"/>
      <c r="B177" s="40"/>
      <c r="C177" s="4"/>
      <c r="D177" s="4"/>
      <c r="E177" s="52"/>
      <c r="F177" s="4"/>
      <c r="G177" s="3"/>
      <c r="H177" s="4"/>
      <c r="I177" s="3"/>
      <c r="J177" s="4"/>
    </row>
    <row r="178" spans="1:10" x14ac:dyDescent="0.25">
      <c r="A178" s="37"/>
      <c r="B178" s="40" t="s">
        <v>169</v>
      </c>
      <c r="C178" s="4" t="s">
        <v>30</v>
      </c>
      <c r="D178" s="4"/>
      <c r="E178" s="52">
        <v>1</v>
      </c>
      <c r="F178" s="4"/>
      <c r="G178" s="3"/>
      <c r="H178" s="4"/>
      <c r="I178" s="19">
        <f>E178*G178</f>
        <v>0</v>
      </c>
      <c r="J178" s="4"/>
    </row>
    <row r="179" spans="1:10" x14ac:dyDescent="0.25">
      <c r="A179" s="37"/>
      <c r="B179" s="40" t="s">
        <v>170</v>
      </c>
      <c r="C179" s="4" t="s">
        <v>30</v>
      </c>
      <c r="D179" s="4"/>
      <c r="E179" s="52">
        <v>1</v>
      </c>
      <c r="F179" s="4"/>
      <c r="G179" s="3"/>
      <c r="H179" s="4"/>
      <c r="I179" s="19">
        <f>E179*G179</f>
        <v>0</v>
      </c>
      <c r="J179" s="4"/>
    </row>
    <row r="180" spans="1:10" x14ac:dyDescent="0.25">
      <c r="A180" s="37"/>
      <c r="B180" s="40"/>
      <c r="C180" s="20"/>
      <c r="D180" s="20"/>
      <c r="E180" s="55"/>
      <c r="F180" s="20"/>
      <c r="G180" s="19"/>
      <c r="H180" s="20"/>
      <c r="I180" s="19"/>
      <c r="J180" s="20"/>
    </row>
    <row r="181" spans="1:10" x14ac:dyDescent="0.25">
      <c r="A181" s="37"/>
      <c r="B181" s="40" t="s">
        <v>556</v>
      </c>
      <c r="C181" s="4"/>
      <c r="D181" s="4"/>
      <c r="E181" s="52"/>
      <c r="F181" s="4"/>
      <c r="G181" s="3"/>
      <c r="H181" s="61"/>
      <c r="I181" s="3"/>
      <c r="J181" s="4"/>
    </row>
    <row r="182" spans="1:10" x14ac:dyDescent="0.25">
      <c r="A182" s="37"/>
      <c r="B182" s="40"/>
      <c r="C182" s="4"/>
      <c r="D182" s="4"/>
      <c r="E182" s="52"/>
      <c r="F182" s="4"/>
      <c r="G182" s="3"/>
      <c r="H182" s="61"/>
      <c r="I182" s="3"/>
      <c r="J182" s="4"/>
    </row>
    <row r="183" spans="1:10" x14ac:dyDescent="0.25">
      <c r="A183" s="60" t="s">
        <v>77</v>
      </c>
      <c r="B183" s="40" t="s">
        <v>177</v>
      </c>
      <c r="C183" s="4"/>
      <c r="D183" s="4"/>
      <c r="E183" s="52"/>
      <c r="F183" s="4"/>
      <c r="G183" s="3"/>
      <c r="H183" s="4"/>
      <c r="I183" s="3"/>
      <c r="J183" s="4"/>
    </row>
    <row r="184" spans="1:10" x14ac:dyDescent="0.25">
      <c r="A184" s="37"/>
      <c r="B184" s="40" t="s">
        <v>380</v>
      </c>
      <c r="C184" s="4"/>
      <c r="D184" s="4"/>
      <c r="E184" s="52"/>
      <c r="F184" s="4"/>
      <c r="G184" s="3"/>
      <c r="H184" s="4"/>
      <c r="I184" s="3"/>
      <c r="J184" s="4"/>
    </row>
    <row r="185" spans="1:10" x14ac:dyDescent="0.25">
      <c r="A185" s="37"/>
      <c r="B185" s="40" t="s">
        <v>178</v>
      </c>
      <c r="C185" s="4"/>
      <c r="D185" s="4"/>
      <c r="E185" s="52"/>
      <c r="F185" s="4"/>
      <c r="G185" s="3"/>
      <c r="H185" s="4"/>
      <c r="I185" s="3"/>
      <c r="J185" s="4"/>
    </row>
    <row r="186" spans="1:10" x14ac:dyDescent="0.25">
      <c r="A186" s="37"/>
      <c r="B186" s="40" t="s">
        <v>381</v>
      </c>
      <c r="C186" s="4"/>
      <c r="D186" s="4"/>
      <c r="E186" s="52"/>
      <c r="F186" s="4"/>
      <c r="G186" s="3"/>
      <c r="H186" s="4"/>
      <c r="I186" s="3"/>
      <c r="J186" s="4"/>
    </row>
    <row r="187" spans="1:10" x14ac:dyDescent="0.25">
      <c r="A187" s="37"/>
      <c r="B187" s="40" t="s">
        <v>179</v>
      </c>
      <c r="C187" s="4"/>
      <c r="D187" s="4"/>
      <c r="E187" s="52"/>
      <c r="F187" s="4"/>
      <c r="G187" s="3"/>
      <c r="H187" s="4"/>
      <c r="I187" s="3"/>
      <c r="J187" s="4"/>
    </row>
    <row r="188" spans="1:10" x14ac:dyDescent="0.25">
      <c r="A188" s="37"/>
      <c r="B188" s="40" t="s">
        <v>180</v>
      </c>
      <c r="C188" s="4"/>
      <c r="D188" s="4"/>
      <c r="E188" s="52"/>
      <c r="F188" s="4"/>
      <c r="G188" s="3"/>
      <c r="H188" s="4"/>
      <c r="I188" s="3"/>
      <c r="J188" s="4"/>
    </row>
    <row r="189" spans="1:10" x14ac:dyDescent="0.25">
      <c r="A189" s="37"/>
      <c r="B189" s="40" t="s">
        <v>181</v>
      </c>
      <c r="C189" s="4"/>
      <c r="D189" s="4"/>
      <c r="E189" s="52"/>
      <c r="F189" s="4"/>
      <c r="G189" s="3"/>
      <c r="H189" s="4"/>
      <c r="I189" s="3"/>
      <c r="J189" s="4"/>
    </row>
    <row r="190" spans="1:10" x14ac:dyDescent="0.25">
      <c r="A190" s="37"/>
      <c r="B190" s="40" t="s">
        <v>182</v>
      </c>
      <c r="C190" s="4"/>
      <c r="D190" s="4"/>
      <c r="E190" s="52"/>
      <c r="F190" s="4"/>
      <c r="G190" s="3"/>
      <c r="H190" s="4"/>
      <c r="I190" s="3"/>
      <c r="J190" s="4"/>
    </row>
    <row r="191" spans="1:10" x14ac:dyDescent="0.25">
      <c r="A191" s="37"/>
      <c r="B191" s="40" t="s">
        <v>183</v>
      </c>
      <c r="C191" s="4"/>
      <c r="D191" s="4"/>
      <c r="E191" s="52"/>
      <c r="F191" s="4"/>
      <c r="G191" s="3"/>
      <c r="H191" s="4"/>
      <c r="I191" s="3"/>
      <c r="J191" s="4"/>
    </row>
    <row r="192" spans="1:10" x14ac:dyDescent="0.25">
      <c r="A192" s="37"/>
      <c r="B192" s="40" t="s">
        <v>184</v>
      </c>
      <c r="C192" s="4"/>
      <c r="D192" s="4"/>
      <c r="E192" s="52"/>
      <c r="F192" s="4"/>
      <c r="G192" s="3"/>
      <c r="H192" s="4"/>
      <c r="I192" s="3"/>
      <c r="J192" s="4"/>
    </row>
    <row r="193" spans="1:10" x14ac:dyDescent="0.25">
      <c r="A193" s="37"/>
      <c r="B193" s="40" t="s">
        <v>185</v>
      </c>
      <c r="C193" s="4"/>
      <c r="D193" s="4"/>
      <c r="E193" s="52"/>
      <c r="F193" s="4"/>
      <c r="G193" s="3"/>
      <c r="H193" s="4"/>
      <c r="I193" s="3"/>
      <c r="J193" s="4"/>
    </row>
    <row r="194" spans="1:10" x14ac:dyDescent="0.25">
      <c r="A194" s="37"/>
      <c r="B194" s="40" t="s">
        <v>176</v>
      </c>
      <c r="C194" s="4"/>
      <c r="D194" s="4"/>
      <c r="E194" s="52">
        <v>4</v>
      </c>
      <c r="F194" s="4"/>
      <c r="G194" s="3"/>
      <c r="H194" s="4"/>
      <c r="I194" s="19">
        <f>E194*G194</f>
        <v>0</v>
      </c>
      <c r="J194" s="4"/>
    </row>
    <row r="195" spans="1:10" x14ac:dyDescent="0.25">
      <c r="A195" s="37"/>
      <c r="B195" s="40"/>
      <c r="C195" s="4"/>
      <c r="D195" s="4"/>
      <c r="E195" s="52"/>
      <c r="F195" s="4"/>
      <c r="G195" s="3"/>
      <c r="H195" s="4"/>
      <c r="I195" s="3"/>
      <c r="J195" s="4"/>
    </row>
    <row r="196" spans="1:10" x14ac:dyDescent="0.25">
      <c r="A196" s="37" t="s">
        <v>78</v>
      </c>
      <c r="B196" s="40" t="s">
        <v>443</v>
      </c>
      <c r="C196" s="4"/>
      <c r="D196" s="4"/>
      <c r="E196" s="52"/>
      <c r="F196" s="4"/>
      <c r="G196" s="3"/>
      <c r="H196" s="4"/>
      <c r="I196" s="3"/>
      <c r="J196" s="4"/>
    </row>
    <row r="197" spans="1:10" x14ac:dyDescent="0.25">
      <c r="A197" s="37"/>
      <c r="B197" s="40" t="s">
        <v>444</v>
      </c>
      <c r="C197" s="4"/>
      <c r="D197" s="4"/>
      <c r="E197" s="52"/>
      <c r="F197" s="4"/>
      <c r="G197" s="3"/>
      <c r="H197" s="4"/>
      <c r="I197" s="3"/>
      <c r="J197" s="4"/>
    </row>
    <row r="198" spans="1:10" x14ac:dyDescent="0.25">
      <c r="A198" s="37"/>
      <c r="B198" s="40" t="s">
        <v>186</v>
      </c>
      <c r="C198" s="4"/>
      <c r="D198" s="4"/>
      <c r="E198" s="52"/>
      <c r="F198" s="4"/>
      <c r="G198" s="3"/>
      <c r="H198" s="4"/>
      <c r="I198" s="3"/>
      <c r="J198" s="4"/>
    </row>
    <row r="199" spans="1:10" x14ac:dyDescent="0.25">
      <c r="A199" s="37"/>
      <c r="B199" s="40" t="s">
        <v>187</v>
      </c>
      <c r="C199" s="4"/>
      <c r="D199" s="4"/>
      <c r="E199" s="52"/>
      <c r="F199" s="4"/>
      <c r="G199" s="3"/>
      <c r="H199" s="4"/>
      <c r="I199" s="3"/>
      <c r="J199" s="4"/>
    </row>
    <row r="200" spans="1:10" x14ac:dyDescent="0.25">
      <c r="A200" s="37"/>
      <c r="B200" s="40" t="s">
        <v>188</v>
      </c>
      <c r="C200" s="4"/>
      <c r="D200" s="4"/>
      <c r="E200" s="52"/>
      <c r="F200" s="4"/>
      <c r="G200" s="3"/>
      <c r="H200" s="4"/>
      <c r="I200" s="3"/>
      <c r="J200" s="4"/>
    </row>
    <row r="201" spans="1:10" x14ac:dyDescent="0.25">
      <c r="A201" s="37"/>
      <c r="B201" s="40" t="s">
        <v>189</v>
      </c>
      <c r="C201" s="4"/>
      <c r="D201" s="4"/>
      <c r="E201" s="52"/>
      <c r="F201" s="4"/>
      <c r="G201" s="3"/>
      <c r="H201" s="4"/>
      <c r="I201" s="3"/>
      <c r="J201" s="4"/>
    </row>
    <row r="202" spans="1:10" x14ac:dyDescent="0.25">
      <c r="A202" s="37"/>
      <c r="B202" s="40" t="s">
        <v>190</v>
      </c>
      <c r="C202" s="4"/>
      <c r="D202" s="4"/>
      <c r="E202" s="52"/>
      <c r="F202" s="4"/>
      <c r="G202" s="3"/>
      <c r="H202" s="4"/>
      <c r="I202" s="3"/>
      <c r="J202" s="4"/>
    </row>
    <row r="203" spans="1:10" x14ac:dyDescent="0.25">
      <c r="A203" s="37"/>
      <c r="B203" s="40" t="s">
        <v>191</v>
      </c>
      <c r="C203" s="4"/>
      <c r="D203" s="4"/>
      <c r="E203" s="52"/>
      <c r="F203" s="4"/>
      <c r="G203" s="3"/>
      <c r="H203" s="4"/>
      <c r="I203" s="3"/>
      <c r="J203" s="4"/>
    </row>
    <row r="204" spans="1:10" x14ac:dyDescent="0.25">
      <c r="A204" s="37"/>
      <c r="B204" s="40" t="s">
        <v>183</v>
      </c>
      <c r="C204" s="4"/>
      <c r="D204" s="4"/>
      <c r="E204" s="52"/>
      <c r="F204" s="4"/>
      <c r="G204" s="3"/>
      <c r="H204" s="4"/>
      <c r="I204" s="3"/>
      <c r="J204" s="4"/>
    </row>
    <row r="205" spans="1:10" x14ac:dyDescent="0.25">
      <c r="A205" s="37"/>
      <c r="B205" s="40" t="s">
        <v>176</v>
      </c>
      <c r="C205" s="4"/>
      <c r="D205" s="4"/>
      <c r="E205" s="52">
        <v>4</v>
      </c>
      <c r="F205" s="4"/>
      <c r="G205" s="3"/>
      <c r="H205" s="4"/>
      <c r="I205" s="19">
        <f>E205*G205</f>
        <v>0</v>
      </c>
      <c r="J205" s="4"/>
    </row>
    <row r="206" spans="1:10" x14ac:dyDescent="0.25">
      <c r="A206" s="37"/>
      <c r="B206" s="40"/>
      <c r="C206" s="4"/>
      <c r="D206" s="4"/>
      <c r="E206" s="52"/>
      <c r="F206" s="4"/>
      <c r="G206" s="3"/>
      <c r="H206" s="4"/>
      <c r="I206" s="3"/>
      <c r="J206" s="4"/>
    </row>
    <row r="207" spans="1:10" x14ac:dyDescent="0.25">
      <c r="A207" s="37" t="s">
        <v>80</v>
      </c>
      <c r="B207" s="22" t="s">
        <v>445</v>
      </c>
      <c r="G207" s="3"/>
      <c r="H207" s="4"/>
      <c r="I207" s="3"/>
      <c r="J207" s="4"/>
    </row>
    <row r="208" spans="1:10" x14ac:dyDescent="0.25">
      <c r="A208" s="37"/>
      <c r="B208" s="22" t="s">
        <v>446</v>
      </c>
      <c r="G208" s="3"/>
      <c r="H208" s="4"/>
      <c r="I208" s="3"/>
      <c r="J208" s="4"/>
    </row>
    <row r="209" spans="1:10" x14ac:dyDescent="0.25">
      <c r="A209" s="37"/>
      <c r="B209" s="22" t="s">
        <v>447</v>
      </c>
      <c r="G209" s="3"/>
      <c r="H209" s="4"/>
      <c r="I209" s="3"/>
      <c r="J209" s="4"/>
    </row>
    <row r="210" spans="1:10" x14ac:dyDescent="0.25">
      <c r="A210" s="37"/>
      <c r="B210" s="22" t="s">
        <v>448</v>
      </c>
      <c r="G210" s="3"/>
      <c r="H210" s="4"/>
      <c r="I210" s="3"/>
      <c r="J210" s="4"/>
    </row>
    <row r="211" spans="1:10" x14ac:dyDescent="0.25">
      <c r="A211" s="37"/>
      <c r="B211" s="22" t="s">
        <v>449</v>
      </c>
      <c r="G211" s="3"/>
      <c r="H211" s="4"/>
      <c r="I211" s="3"/>
      <c r="J211" s="4"/>
    </row>
    <row r="212" spans="1:10" x14ac:dyDescent="0.25">
      <c r="A212" s="37"/>
      <c r="B212" s="22" t="s">
        <v>450</v>
      </c>
      <c r="G212" s="3"/>
      <c r="H212" s="4"/>
      <c r="I212" s="3"/>
      <c r="J212" s="4"/>
    </row>
    <row r="213" spans="1:10" x14ac:dyDescent="0.25">
      <c r="A213" s="37"/>
      <c r="B213" s="22" t="s">
        <v>183</v>
      </c>
      <c r="G213" s="3"/>
      <c r="H213" s="4"/>
      <c r="I213" s="3"/>
      <c r="J213" s="4"/>
    </row>
    <row r="214" spans="1:10" x14ac:dyDescent="0.25">
      <c r="A214" s="37"/>
      <c r="B214" s="40" t="s">
        <v>30</v>
      </c>
      <c r="C214" s="4"/>
      <c r="D214" s="4"/>
      <c r="E214" s="52">
        <v>4</v>
      </c>
      <c r="F214" s="4"/>
      <c r="G214" s="3"/>
      <c r="H214" s="4"/>
      <c r="I214" s="19">
        <f>E214*G214</f>
        <v>0</v>
      </c>
      <c r="J214" s="4"/>
    </row>
    <row r="215" spans="1:10" x14ac:dyDescent="0.25">
      <c r="A215" s="37"/>
      <c r="B215" s="64"/>
      <c r="C215" s="44"/>
      <c r="D215" s="44"/>
      <c r="E215" s="52"/>
      <c r="F215" s="4"/>
      <c r="G215" s="3"/>
      <c r="H215" s="4"/>
      <c r="I215" s="3"/>
      <c r="J215" s="4"/>
    </row>
    <row r="216" spans="1:10" x14ac:dyDescent="0.25">
      <c r="A216" s="1" t="s">
        <v>83</v>
      </c>
      <c r="B216" s="40" t="s">
        <v>558</v>
      </c>
    </row>
    <row r="217" spans="1:10" x14ac:dyDescent="0.25">
      <c r="B217" t="s">
        <v>559</v>
      </c>
    </row>
    <row r="218" spans="1:10" x14ac:dyDescent="0.25">
      <c r="B218" t="s">
        <v>277</v>
      </c>
    </row>
    <row r="219" spans="1:10" x14ac:dyDescent="0.25">
      <c r="B219" t="s">
        <v>278</v>
      </c>
    </row>
    <row r="220" spans="1:10" x14ac:dyDescent="0.25">
      <c r="B220" s="18" t="s">
        <v>30</v>
      </c>
      <c r="C220" s="18"/>
      <c r="D220" s="18"/>
      <c r="E220" s="18">
        <v>1</v>
      </c>
      <c r="F220" s="18"/>
      <c r="G220" s="33"/>
      <c r="H220" s="18"/>
      <c r="I220" s="19">
        <f>E220*G220</f>
        <v>0</v>
      </c>
    </row>
    <row r="221" spans="1:10" x14ac:dyDescent="0.25">
      <c r="B221" s="22"/>
      <c r="C221" s="18"/>
      <c r="D221" s="18"/>
      <c r="E221" s="18"/>
      <c r="F221" s="18"/>
      <c r="G221" s="33"/>
      <c r="H221" s="18"/>
      <c r="I221" s="33"/>
    </row>
    <row r="222" spans="1:10" x14ac:dyDescent="0.25">
      <c r="A222" s="1" t="s">
        <v>111</v>
      </c>
      <c r="B222" t="s">
        <v>456</v>
      </c>
    </row>
    <row r="223" spans="1:10" x14ac:dyDescent="0.25">
      <c r="B223" t="s">
        <v>452</v>
      </c>
      <c r="E223">
        <v>4</v>
      </c>
      <c r="I223" s="19">
        <f>E223*G223</f>
        <v>0</v>
      </c>
    </row>
    <row r="224" spans="1:10" x14ac:dyDescent="0.25">
      <c r="B224" t="s">
        <v>453</v>
      </c>
      <c r="E224">
        <v>4</v>
      </c>
      <c r="I224" s="19">
        <f>E224*G224</f>
        <v>0</v>
      </c>
    </row>
    <row r="225" spans="1:9" x14ac:dyDescent="0.25">
      <c r="B225" t="s">
        <v>563</v>
      </c>
      <c r="E225">
        <v>4</v>
      </c>
      <c r="I225" s="19">
        <f>E225*G225</f>
        <v>0</v>
      </c>
    </row>
    <row r="226" spans="1:9" x14ac:dyDescent="0.25">
      <c r="B226" t="s">
        <v>454</v>
      </c>
      <c r="E226">
        <v>4</v>
      </c>
      <c r="I226" s="19">
        <f>E226*G226</f>
        <v>0</v>
      </c>
    </row>
    <row r="227" spans="1:9" ht="15.75" thickBot="1" x14ac:dyDescent="0.3">
      <c r="A227" s="111"/>
      <c r="B227" s="108" t="s">
        <v>455</v>
      </c>
      <c r="C227" s="108"/>
      <c r="D227" s="108"/>
      <c r="E227" s="108">
        <v>4</v>
      </c>
      <c r="F227" s="108"/>
      <c r="G227" s="110"/>
      <c r="H227" s="108"/>
      <c r="I227" s="115">
        <f>E227*G227</f>
        <v>0</v>
      </c>
    </row>
    <row r="228" spans="1:9" s="35" customFormat="1" x14ac:dyDescent="0.25">
      <c r="A228" s="34"/>
      <c r="B228" s="116" t="s">
        <v>560</v>
      </c>
      <c r="G228" s="93"/>
      <c r="I228" s="93">
        <f>SUM(I163:I227)</f>
        <v>0</v>
      </c>
    </row>
    <row r="231" spans="1:9" s="35" customFormat="1" x14ac:dyDescent="0.25">
      <c r="A231" s="34" t="s">
        <v>86</v>
      </c>
      <c r="B231" s="35" t="s">
        <v>276</v>
      </c>
      <c r="G231" s="93"/>
      <c r="I231" s="93"/>
    </row>
    <row r="233" spans="1:9" x14ac:dyDescent="0.25">
      <c r="A233" s="37" t="s">
        <v>195</v>
      </c>
      <c r="B233" s="4" t="s">
        <v>196</v>
      </c>
      <c r="C233" s="4"/>
      <c r="D233" s="4"/>
      <c r="E233" s="52"/>
      <c r="F233" s="4"/>
      <c r="G233" s="3"/>
      <c r="H233" s="4"/>
    </row>
    <row r="234" spans="1:9" x14ac:dyDescent="0.25">
      <c r="A234" s="37"/>
      <c r="B234" s="4" t="s">
        <v>45</v>
      </c>
      <c r="C234" s="4"/>
      <c r="D234" s="4"/>
      <c r="E234" s="52">
        <v>10</v>
      </c>
      <c r="F234" s="4"/>
      <c r="G234" s="3"/>
      <c r="H234" s="4"/>
      <c r="I234" s="19">
        <f>E234*G234</f>
        <v>0</v>
      </c>
    </row>
    <row r="235" spans="1:9" x14ac:dyDescent="0.25">
      <c r="A235" s="37"/>
      <c r="B235" s="4"/>
      <c r="C235" s="4"/>
      <c r="D235" s="4"/>
      <c r="E235" s="52"/>
      <c r="F235" s="4"/>
      <c r="G235" s="3"/>
      <c r="H235" s="4"/>
      <c r="I235" s="19"/>
    </row>
    <row r="236" spans="1:9" x14ac:dyDescent="0.25">
      <c r="A236" s="37" t="s">
        <v>31</v>
      </c>
      <c r="B236" s="4" t="s">
        <v>382</v>
      </c>
      <c r="C236" s="4"/>
      <c r="D236" s="4"/>
      <c r="E236" s="52"/>
      <c r="F236" s="4"/>
      <c r="G236" s="3"/>
      <c r="H236" s="4"/>
      <c r="I236" s="19"/>
    </row>
    <row r="237" spans="1:9" x14ac:dyDescent="0.25">
      <c r="A237" s="37"/>
      <c r="B237" s="4" t="s">
        <v>45</v>
      </c>
      <c r="C237" s="4"/>
      <c r="D237" s="4"/>
      <c r="E237" s="52">
        <v>10</v>
      </c>
      <c r="F237" s="4"/>
      <c r="G237" s="3"/>
      <c r="H237" s="4"/>
      <c r="I237" s="19"/>
    </row>
    <row r="238" spans="1:9" x14ac:dyDescent="0.25">
      <c r="A238" s="37"/>
      <c r="B238" s="4"/>
      <c r="C238" s="4"/>
      <c r="D238" s="4"/>
      <c r="E238" s="52"/>
      <c r="F238" s="4"/>
      <c r="G238" s="3"/>
      <c r="H238" s="4"/>
    </row>
    <row r="239" spans="1:9" x14ac:dyDescent="0.25">
      <c r="A239" s="37" t="s">
        <v>35</v>
      </c>
      <c r="B239" s="4" t="s">
        <v>197</v>
      </c>
      <c r="C239" s="4"/>
      <c r="D239" s="4"/>
      <c r="E239" s="52"/>
      <c r="F239" s="4"/>
      <c r="G239" s="3"/>
      <c r="H239" s="4"/>
    </row>
    <row r="240" spans="1:9" x14ac:dyDescent="0.25">
      <c r="A240" s="37"/>
      <c r="B240" s="4" t="s">
        <v>45</v>
      </c>
      <c r="C240" s="4"/>
      <c r="D240" s="4"/>
      <c r="E240" s="52">
        <v>25</v>
      </c>
      <c r="F240" s="4"/>
      <c r="G240" s="3"/>
      <c r="H240" s="4"/>
      <c r="I240" s="19">
        <f>E240*G240</f>
        <v>0</v>
      </c>
    </row>
    <row r="241" spans="1:9" x14ac:dyDescent="0.25">
      <c r="A241" s="37"/>
      <c r="B241" s="4"/>
      <c r="C241" s="4"/>
      <c r="D241" s="4"/>
      <c r="E241" s="52"/>
      <c r="F241" s="4"/>
      <c r="G241" s="3"/>
      <c r="H241" s="4"/>
    </row>
    <row r="242" spans="1:9" x14ac:dyDescent="0.25">
      <c r="A242" s="37" t="s">
        <v>37</v>
      </c>
      <c r="B242" s="4" t="s">
        <v>201</v>
      </c>
      <c r="C242" s="4"/>
      <c r="D242" s="4"/>
      <c r="E242" s="52"/>
      <c r="F242" s="4"/>
      <c r="G242" s="3"/>
      <c r="H242" s="4"/>
    </row>
    <row r="243" spans="1:9" x14ac:dyDescent="0.25">
      <c r="A243" s="37"/>
      <c r="B243" s="4" t="s">
        <v>30</v>
      </c>
      <c r="C243" s="4"/>
      <c r="D243" s="4"/>
      <c r="E243" s="52">
        <v>6</v>
      </c>
      <c r="F243" s="4"/>
      <c r="G243" s="3"/>
      <c r="H243" s="4"/>
      <c r="I243" s="19">
        <f>E243*G243</f>
        <v>0</v>
      </c>
    </row>
    <row r="244" spans="1:9" x14ac:dyDescent="0.25">
      <c r="A244" s="37"/>
      <c r="B244" s="4"/>
      <c r="C244" s="4"/>
      <c r="D244" s="4"/>
      <c r="E244" s="52"/>
      <c r="F244" s="4"/>
      <c r="G244" s="3"/>
      <c r="H244" s="4"/>
    </row>
    <row r="245" spans="1:9" x14ac:dyDescent="0.25">
      <c r="A245" s="37" t="s">
        <v>40</v>
      </c>
      <c r="B245" s="4" t="s">
        <v>202</v>
      </c>
      <c r="C245" s="4"/>
      <c r="D245" s="4"/>
      <c r="E245" s="52"/>
      <c r="F245" s="4"/>
      <c r="G245" s="3"/>
      <c r="H245" s="4"/>
    </row>
    <row r="246" spans="1:9" x14ac:dyDescent="0.25">
      <c r="A246" s="37"/>
      <c r="B246" s="4" t="s">
        <v>30</v>
      </c>
      <c r="C246" s="4"/>
      <c r="D246" s="4"/>
      <c r="E246" s="52">
        <v>4</v>
      </c>
      <c r="F246" s="4"/>
      <c r="G246" s="3"/>
      <c r="H246" s="4"/>
      <c r="I246" s="19">
        <f>E246*G246</f>
        <v>0</v>
      </c>
    </row>
    <row r="247" spans="1:9" x14ac:dyDescent="0.25">
      <c r="A247" s="37"/>
      <c r="B247" s="4"/>
      <c r="C247" s="4"/>
      <c r="D247" s="4"/>
      <c r="E247" s="52"/>
      <c r="F247" s="4"/>
      <c r="G247" s="3"/>
      <c r="H247" s="4"/>
    </row>
    <row r="248" spans="1:9" x14ac:dyDescent="0.25">
      <c r="A248" s="37" t="s">
        <v>76</v>
      </c>
      <c r="B248" s="4" t="s">
        <v>203</v>
      </c>
      <c r="C248" s="4"/>
      <c r="D248" s="4"/>
      <c r="E248" s="52"/>
      <c r="F248" s="4"/>
      <c r="G248" s="3"/>
      <c r="H248" s="4"/>
    </row>
    <row r="249" spans="1:9" x14ac:dyDescent="0.25">
      <c r="A249" s="37"/>
      <c r="B249" s="4" t="s">
        <v>30</v>
      </c>
      <c r="C249" s="4"/>
      <c r="D249" s="4"/>
      <c r="E249" s="52">
        <v>2</v>
      </c>
      <c r="F249" s="4"/>
      <c r="G249" s="3"/>
      <c r="H249" s="4"/>
      <c r="I249" s="19">
        <f>E249*G249</f>
        <v>0</v>
      </c>
    </row>
    <row r="250" spans="1:9" x14ac:dyDescent="0.25">
      <c r="A250" s="37"/>
      <c r="B250" s="4"/>
      <c r="C250" s="4"/>
      <c r="D250" s="4"/>
      <c r="E250" s="52"/>
      <c r="F250" s="4"/>
      <c r="G250" s="3"/>
      <c r="H250" s="4"/>
    </row>
    <row r="251" spans="1:9" x14ac:dyDescent="0.25">
      <c r="A251" s="37" t="s">
        <v>77</v>
      </c>
      <c r="B251" s="4" t="s">
        <v>204</v>
      </c>
      <c r="C251" s="4"/>
      <c r="D251" s="4"/>
      <c r="E251" s="52"/>
      <c r="F251" s="4"/>
      <c r="G251" s="3"/>
      <c r="H251" s="4"/>
    </row>
    <row r="252" spans="1:9" x14ac:dyDescent="0.25">
      <c r="A252" s="37"/>
      <c r="B252" s="4" t="s">
        <v>30</v>
      </c>
      <c r="C252" s="4"/>
      <c r="D252" s="4"/>
      <c r="E252" s="52">
        <v>7</v>
      </c>
      <c r="F252" s="4"/>
      <c r="G252" s="3"/>
      <c r="H252" s="4"/>
      <c r="I252" s="19">
        <f>E252*G252</f>
        <v>0</v>
      </c>
    </row>
    <row r="253" spans="1:9" x14ac:dyDescent="0.25">
      <c r="A253" s="37"/>
      <c r="B253" s="4"/>
      <c r="C253" s="4"/>
      <c r="D253" s="4"/>
      <c r="E253" s="52"/>
      <c r="F253" s="4"/>
      <c r="G253" s="3"/>
      <c r="H253" s="4"/>
    </row>
    <row r="254" spans="1:9" x14ac:dyDescent="0.25">
      <c r="A254" s="37" t="s">
        <v>78</v>
      </c>
      <c r="B254" s="4" t="s">
        <v>205</v>
      </c>
      <c r="C254" s="4"/>
      <c r="D254" s="4"/>
      <c r="E254" s="52"/>
      <c r="F254" s="4"/>
      <c r="G254" s="3"/>
      <c r="H254" s="4"/>
    </row>
    <row r="255" spans="1:9" ht="15.75" thickBot="1" x14ac:dyDescent="0.3">
      <c r="A255" s="112"/>
      <c r="B255" s="113" t="s">
        <v>30</v>
      </c>
      <c r="C255" s="113"/>
      <c r="D255" s="113"/>
      <c r="E255" s="114">
        <v>2</v>
      </c>
      <c r="F255" s="113"/>
      <c r="G255" s="115"/>
      <c r="H255" s="113"/>
      <c r="I255" s="115">
        <f>E255*G255</f>
        <v>0</v>
      </c>
    </row>
    <row r="256" spans="1:9" s="35" customFormat="1" x14ac:dyDescent="0.25">
      <c r="A256" s="34"/>
      <c r="B256" s="116" t="s">
        <v>561</v>
      </c>
      <c r="E256" s="117"/>
      <c r="G256" s="93"/>
      <c r="I256" s="93">
        <f>SUM(I234:I255)</f>
        <v>0</v>
      </c>
    </row>
    <row r="259" spans="1:10" s="35" customFormat="1" x14ac:dyDescent="0.25">
      <c r="A259" s="34" t="s">
        <v>98</v>
      </c>
      <c r="B259" s="35" t="s">
        <v>279</v>
      </c>
      <c r="G259" s="93"/>
      <c r="I259" s="93"/>
    </row>
    <row r="261" spans="1:10" x14ac:dyDescent="0.25">
      <c r="A261" s="37" t="s">
        <v>29</v>
      </c>
      <c r="B261" s="40" t="s">
        <v>192</v>
      </c>
      <c r="C261" s="4"/>
      <c r="D261" s="4"/>
      <c r="E261" s="52"/>
      <c r="F261" s="4"/>
      <c r="G261" s="3"/>
      <c r="H261" s="4"/>
      <c r="I261" s="3"/>
      <c r="J261" s="4"/>
    </row>
    <row r="262" spans="1:10" x14ac:dyDescent="0.25">
      <c r="A262" s="37"/>
      <c r="B262" s="40" t="s">
        <v>193</v>
      </c>
      <c r="C262" s="4"/>
      <c r="D262" s="4"/>
      <c r="E262" s="52"/>
      <c r="F262" s="4"/>
      <c r="G262" s="3"/>
      <c r="H262" s="4"/>
      <c r="I262" s="3"/>
      <c r="J262" s="4"/>
    </row>
    <row r="263" spans="1:10" x14ac:dyDescent="0.25">
      <c r="A263" s="37"/>
      <c r="B263" s="40" t="s">
        <v>223</v>
      </c>
      <c r="C263" s="4"/>
      <c r="D263" s="4"/>
      <c r="E263" s="52"/>
      <c r="F263" s="4"/>
      <c r="G263" s="3"/>
      <c r="H263" s="4"/>
      <c r="I263" s="3"/>
      <c r="J263" s="4"/>
    </row>
    <row r="264" spans="1:10" x14ac:dyDescent="0.25">
      <c r="A264" s="37"/>
      <c r="B264" s="40" t="s">
        <v>194</v>
      </c>
      <c r="C264" s="4"/>
      <c r="D264" s="4"/>
      <c r="E264" s="52"/>
      <c r="F264" s="4"/>
      <c r="G264" s="3"/>
      <c r="H264" s="4"/>
      <c r="I264" s="3"/>
      <c r="J264" s="4"/>
    </row>
    <row r="265" spans="1:10" ht="15.75" thickBot="1" x14ac:dyDescent="0.3">
      <c r="A265" s="112"/>
      <c r="B265" s="118" t="s">
        <v>89</v>
      </c>
      <c r="C265" s="113"/>
      <c r="D265" s="113"/>
      <c r="E265" s="114">
        <v>3</v>
      </c>
      <c r="F265" s="113"/>
      <c r="G265" s="115"/>
      <c r="H265" s="113"/>
      <c r="I265" s="115">
        <f>E265*G265</f>
        <v>0</v>
      </c>
      <c r="J265" s="4"/>
    </row>
    <row r="266" spans="1:10" x14ac:dyDescent="0.25">
      <c r="A266" s="34"/>
      <c r="B266" s="116" t="s">
        <v>562</v>
      </c>
      <c r="C266" s="35"/>
      <c r="D266" s="35"/>
      <c r="E266" s="117"/>
      <c r="F266" s="35"/>
      <c r="G266" s="93"/>
      <c r="H266" s="35"/>
      <c r="I266" s="93">
        <f>SUM(I261:I265)</f>
        <v>0</v>
      </c>
      <c r="J266" s="4"/>
    </row>
    <row r="267" spans="1:10" x14ac:dyDescent="0.25">
      <c r="A267" s="37"/>
      <c r="B267" s="40"/>
      <c r="C267" s="4"/>
      <c r="D267" s="4"/>
      <c r="E267" s="52"/>
      <c r="F267" s="4"/>
      <c r="G267" s="3"/>
      <c r="H267" s="4"/>
      <c r="I267" s="3"/>
      <c r="J267" s="4"/>
    </row>
    <row r="273" spans="2:9" x14ac:dyDescent="0.25">
      <c r="B273" s="68"/>
      <c r="C273" s="68"/>
      <c r="D273" s="68"/>
      <c r="E273" s="68"/>
      <c r="F273" s="68"/>
      <c r="G273" s="69"/>
      <c r="H273" s="68"/>
      <c r="I273" s="69"/>
    </row>
  </sheetData>
  <pageMargins left="0.7" right="0.7" top="0.75" bottom="0.75" header="0.3" footer="0.3"/>
  <pageSetup paperSize="9" orientation="portrait" r:id="rId1"/>
  <headerFooter>
    <oddHeader>&amp;LPopis del: Delna obnova prostorov na Gregorčičevi ulici 4 v Kopru&amp;RMestna občina Koper</oddHeader>
    <oddFooter>&amp;R&amp;P/&amp;N</oddFooter>
  </headerFooter>
  <rowBreaks count="9" manualBreakCount="9">
    <brk id="17" max="16383" man="1"/>
    <brk id="37" max="16383" man="1"/>
    <brk id="59" max="16383" man="1"/>
    <brk id="89" max="16383" man="1"/>
    <brk id="112" max="16383" man="1"/>
    <brk id="139" max="16383" man="1"/>
    <brk id="182" max="16383" man="1"/>
    <brk id="230" max="16383" man="1"/>
    <brk id="2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showZeros="0" tabSelected="1" view="pageBreakPreview" zoomScaleNormal="100" zoomScaleSheetLayoutView="100" workbookViewId="0">
      <selection activeCell="I100" sqref="I100"/>
    </sheetView>
  </sheetViews>
  <sheetFormatPr defaultRowHeight="15" x14ac:dyDescent="0.25"/>
  <cols>
    <col min="1" max="1" width="9.140625" style="37"/>
    <col min="2" max="4" width="9.140625" style="4"/>
    <col min="5" max="5" width="9.28515625" style="79" bestFit="1" customWidth="1"/>
    <col min="6" max="6" width="9.28515625" style="4" bestFit="1" customWidth="1"/>
    <col min="7" max="7" width="9.28515625" style="3" bestFit="1" customWidth="1"/>
    <col min="8" max="8" width="9.28515625" style="4" bestFit="1" customWidth="1"/>
    <col min="9" max="9" width="9.140625" style="87"/>
    <col min="10" max="10" width="9.5703125" style="4" bestFit="1" customWidth="1"/>
    <col min="11" max="12" width="9.140625" style="4"/>
  </cols>
  <sheetData>
    <row r="1" spans="1:13" x14ac:dyDescent="0.25">
      <c r="A1" s="34" t="s">
        <v>24</v>
      </c>
      <c r="B1" s="35" t="s">
        <v>21</v>
      </c>
      <c r="C1" s="35"/>
    </row>
    <row r="2" spans="1:13" x14ac:dyDescent="0.25">
      <c r="B2" s="4" t="s">
        <v>564</v>
      </c>
    </row>
    <row r="5" spans="1:13" x14ac:dyDescent="0.25">
      <c r="B5" s="35" t="s">
        <v>565</v>
      </c>
    </row>
    <row r="6" spans="1:13" x14ac:dyDescent="0.25">
      <c r="A6" s="42"/>
      <c r="B6" s="42" t="s">
        <v>27</v>
      </c>
      <c r="C6" s="41" t="s">
        <v>28</v>
      </c>
      <c r="D6" s="41"/>
      <c r="E6" s="41"/>
      <c r="F6" s="79"/>
      <c r="I6" s="88">
        <f>I26</f>
        <v>0</v>
      </c>
      <c r="J6" s="41"/>
      <c r="K6" s="41"/>
      <c r="L6" s="41"/>
      <c r="M6" s="79"/>
    </row>
    <row r="7" spans="1:13" x14ac:dyDescent="0.25">
      <c r="A7" s="42"/>
      <c r="B7" s="42" t="s">
        <v>43</v>
      </c>
      <c r="C7" s="41" t="s">
        <v>44</v>
      </c>
      <c r="D7" s="41"/>
      <c r="E7" s="4"/>
      <c r="F7" s="79"/>
      <c r="I7" s="88">
        <f>I38</f>
        <v>0</v>
      </c>
      <c r="J7" s="41"/>
      <c r="K7" s="41"/>
      <c r="M7" s="79"/>
    </row>
    <row r="8" spans="1:13" x14ac:dyDescent="0.25">
      <c r="A8" s="42"/>
      <c r="B8" s="144" t="s">
        <v>55</v>
      </c>
      <c r="C8" s="41" t="s">
        <v>58</v>
      </c>
      <c r="D8" s="41"/>
      <c r="E8" s="4"/>
      <c r="F8" s="79"/>
      <c r="I8" s="88">
        <f>I57</f>
        <v>0</v>
      </c>
      <c r="J8" s="41"/>
      <c r="K8" s="41"/>
      <c r="M8" s="79"/>
    </row>
    <row r="9" spans="1:13" x14ac:dyDescent="0.25">
      <c r="A9" s="43"/>
      <c r="B9" s="144" t="s">
        <v>57</v>
      </c>
      <c r="C9" s="41" t="s">
        <v>92</v>
      </c>
      <c r="E9" s="4"/>
      <c r="F9" s="79"/>
      <c r="I9" s="88">
        <f>I70</f>
        <v>0</v>
      </c>
      <c r="J9" s="44"/>
      <c r="M9" s="79"/>
    </row>
    <row r="10" spans="1:13" ht="15.75" thickBot="1" x14ac:dyDescent="0.3">
      <c r="A10" s="42"/>
      <c r="B10" s="145" t="s">
        <v>59</v>
      </c>
      <c r="C10" s="135" t="s">
        <v>64</v>
      </c>
      <c r="D10" s="135"/>
      <c r="E10" s="135"/>
      <c r="F10" s="137"/>
      <c r="G10" s="115"/>
      <c r="H10" s="113"/>
      <c r="I10" s="138">
        <f>I117</f>
        <v>0</v>
      </c>
      <c r="J10" s="41"/>
      <c r="K10" s="41"/>
      <c r="L10" s="41"/>
      <c r="M10" s="83"/>
    </row>
    <row r="11" spans="1:13" s="35" customFormat="1" x14ac:dyDescent="0.25">
      <c r="A11" s="34"/>
      <c r="B11" s="34"/>
      <c r="C11" s="116" t="s">
        <v>566</v>
      </c>
      <c r="D11" s="67"/>
      <c r="E11" s="67"/>
      <c r="F11" s="139"/>
      <c r="G11" s="97"/>
      <c r="H11" s="67"/>
      <c r="I11" s="140">
        <f>SUM(I6:I10)</f>
        <v>0</v>
      </c>
      <c r="J11" s="116"/>
      <c r="K11" s="67"/>
      <c r="L11" s="67"/>
      <c r="M11" s="139"/>
    </row>
    <row r="12" spans="1:13" x14ac:dyDescent="0.25">
      <c r="B12" s="20"/>
      <c r="C12" s="20"/>
      <c r="D12" s="20"/>
      <c r="E12" s="80"/>
      <c r="F12" s="20"/>
      <c r="G12" s="19"/>
      <c r="H12" s="20"/>
      <c r="I12" s="90"/>
    </row>
    <row r="14" spans="1:13" s="35" customFormat="1" x14ac:dyDescent="0.25">
      <c r="A14" s="34" t="s">
        <v>27</v>
      </c>
      <c r="B14" s="35" t="s">
        <v>305</v>
      </c>
      <c r="E14" s="141"/>
      <c r="G14" s="93"/>
      <c r="I14" s="140"/>
    </row>
    <row r="16" spans="1:13" x14ac:dyDescent="0.25">
      <c r="A16" s="37" t="s">
        <v>29</v>
      </c>
      <c r="B16" s="4" t="s">
        <v>32</v>
      </c>
    </row>
    <row r="17" spans="1:10" x14ac:dyDescent="0.25">
      <c r="B17" s="4" t="s">
        <v>33</v>
      </c>
    </row>
    <row r="18" spans="1:10" x14ac:dyDescent="0.25">
      <c r="B18" s="4" t="s">
        <v>34</v>
      </c>
      <c r="E18" s="79">
        <v>26</v>
      </c>
      <c r="I18" s="87">
        <f>E18*G18</f>
        <v>0</v>
      </c>
    </row>
    <row r="20" spans="1:10" x14ac:dyDescent="0.25">
      <c r="A20" s="37" t="s">
        <v>31</v>
      </c>
      <c r="B20" s="4" t="s">
        <v>38</v>
      </c>
    </row>
    <row r="21" spans="1:10" x14ac:dyDescent="0.25">
      <c r="B21" s="4" t="s">
        <v>39</v>
      </c>
    </row>
    <row r="22" spans="1:10" x14ac:dyDescent="0.25">
      <c r="B22" s="4" t="s">
        <v>30</v>
      </c>
      <c r="E22" s="79">
        <v>1</v>
      </c>
      <c r="I22" s="87">
        <f>E22*G22</f>
        <v>0</v>
      </c>
    </row>
    <row r="24" spans="1:10" x14ac:dyDescent="0.25">
      <c r="A24" s="37" t="s">
        <v>35</v>
      </c>
      <c r="B24" s="4" t="s">
        <v>41</v>
      </c>
    </row>
    <row r="25" spans="1:10" ht="15.75" thickBot="1" x14ac:dyDescent="0.3">
      <c r="A25" s="112"/>
      <c r="B25" s="113" t="s">
        <v>42</v>
      </c>
      <c r="C25" s="113"/>
      <c r="D25" s="113"/>
      <c r="E25" s="142">
        <v>5</v>
      </c>
      <c r="F25" s="113"/>
      <c r="G25" s="115"/>
      <c r="H25" s="113"/>
      <c r="I25" s="143">
        <f>E25*G25</f>
        <v>0</v>
      </c>
      <c r="J25" s="20"/>
    </row>
    <row r="26" spans="1:10" s="35" customFormat="1" x14ac:dyDescent="0.25">
      <c r="A26" s="34"/>
      <c r="B26" s="116" t="s">
        <v>544</v>
      </c>
      <c r="E26" s="141"/>
      <c r="G26" s="93"/>
      <c r="I26" s="140">
        <f>SUM(I16:I25)</f>
        <v>0</v>
      </c>
    </row>
    <row r="29" spans="1:10" s="35" customFormat="1" x14ac:dyDescent="0.25">
      <c r="A29" s="34" t="s">
        <v>43</v>
      </c>
      <c r="B29" s="35" t="s">
        <v>306</v>
      </c>
      <c r="E29" s="141"/>
      <c r="G29" s="93"/>
      <c r="I29" s="140"/>
    </row>
    <row r="31" spans="1:10" x14ac:dyDescent="0.25">
      <c r="A31" s="37" t="s">
        <v>29</v>
      </c>
      <c r="B31" s="4" t="s">
        <v>46</v>
      </c>
    </row>
    <row r="32" spans="1:10" x14ac:dyDescent="0.25">
      <c r="B32" s="4" t="s">
        <v>47</v>
      </c>
    </row>
    <row r="33" spans="1:9" x14ac:dyDescent="0.25">
      <c r="B33" s="4" t="s">
        <v>34</v>
      </c>
      <c r="E33" s="79">
        <v>2</v>
      </c>
      <c r="I33" s="87">
        <f>E33*G33</f>
        <v>0</v>
      </c>
    </row>
    <row r="35" spans="1:9" x14ac:dyDescent="0.25">
      <c r="A35" s="37" t="s">
        <v>31</v>
      </c>
      <c r="B35" s="4" t="s">
        <v>577</v>
      </c>
    </row>
    <row r="36" spans="1:9" x14ac:dyDescent="0.25">
      <c r="B36" s="4" t="s">
        <v>48</v>
      </c>
    </row>
    <row r="37" spans="1:9" ht="15.75" thickBot="1" x14ac:dyDescent="0.3">
      <c r="A37" s="112"/>
      <c r="B37" s="113" t="s">
        <v>42</v>
      </c>
      <c r="C37" s="113"/>
      <c r="D37" s="113"/>
      <c r="E37" s="142">
        <v>5</v>
      </c>
      <c r="F37" s="113"/>
      <c r="G37" s="115"/>
      <c r="H37" s="113"/>
      <c r="I37" s="143">
        <f>E37*G37</f>
        <v>0</v>
      </c>
    </row>
    <row r="38" spans="1:9" s="35" customFormat="1" x14ac:dyDescent="0.25">
      <c r="A38" s="34"/>
      <c r="B38" s="116" t="s">
        <v>545</v>
      </c>
      <c r="E38" s="141"/>
      <c r="G38" s="93"/>
      <c r="I38" s="140">
        <f>SUM(I31:I37)</f>
        <v>0</v>
      </c>
    </row>
    <row r="41" spans="1:9" s="35" customFormat="1" x14ac:dyDescent="0.25">
      <c r="A41" s="34" t="s">
        <v>55</v>
      </c>
      <c r="B41" s="35" t="s">
        <v>307</v>
      </c>
      <c r="E41" s="141"/>
      <c r="G41" s="93"/>
      <c r="I41" s="140"/>
    </row>
    <row r="43" spans="1:9" x14ac:dyDescent="0.25">
      <c r="A43" s="37" t="s">
        <v>29</v>
      </c>
      <c r="B43" s="4" t="s">
        <v>567</v>
      </c>
    </row>
    <row r="44" spans="1:9" x14ac:dyDescent="0.25">
      <c r="B44" s="4" t="s">
        <v>568</v>
      </c>
    </row>
    <row r="45" spans="1:9" x14ac:dyDescent="0.25">
      <c r="B45" s="4" t="s">
        <v>569</v>
      </c>
    </row>
    <row r="46" spans="1:9" x14ac:dyDescent="0.25">
      <c r="B46" s="4" t="s">
        <v>34</v>
      </c>
      <c r="E46" s="79">
        <v>12</v>
      </c>
      <c r="I46" s="87">
        <f>E46*G46</f>
        <v>0</v>
      </c>
    </row>
    <row r="48" spans="1:9" x14ac:dyDescent="0.25">
      <c r="A48" s="37" t="s">
        <v>31</v>
      </c>
      <c r="B48" s="4" t="s">
        <v>428</v>
      </c>
      <c r="E48" s="52"/>
    </row>
    <row r="49" spans="1:10" x14ac:dyDescent="0.25">
      <c r="B49" s="4" t="s">
        <v>149</v>
      </c>
      <c r="E49" s="52"/>
    </row>
    <row r="50" spans="1:10" x14ac:dyDescent="0.25">
      <c r="B50" s="4" t="s">
        <v>150</v>
      </c>
      <c r="E50" s="52"/>
    </row>
    <row r="51" spans="1:10" x14ac:dyDescent="0.25">
      <c r="B51" s="4" t="s">
        <v>151</v>
      </c>
      <c r="E51" s="52"/>
    </row>
    <row r="52" spans="1:10" x14ac:dyDescent="0.25">
      <c r="B52" s="4" t="s">
        <v>34</v>
      </c>
      <c r="E52" s="79">
        <v>170</v>
      </c>
      <c r="I52" s="87">
        <f>E52*G52</f>
        <v>0</v>
      </c>
    </row>
    <row r="54" spans="1:10" x14ac:dyDescent="0.25">
      <c r="A54" s="37" t="s">
        <v>35</v>
      </c>
      <c r="B54" s="4" t="s">
        <v>61</v>
      </c>
    </row>
    <row r="55" spans="1:10" x14ac:dyDescent="0.25">
      <c r="B55" s="4" t="s">
        <v>62</v>
      </c>
    </row>
    <row r="56" spans="1:10" ht="15.75" thickBot="1" x14ac:dyDescent="0.3">
      <c r="A56" s="112"/>
      <c r="B56" s="113" t="s">
        <v>34</v>
      </c>
      <c r="C56" s="113"/>
      <c r="D56" s="113"/>
      <c r="E56" s="142">
        <v>170</v>
      </c>
      <c r="F56" s="113"/>
      <c r="G56" s="115"/>
      <c r="H56" s="113"/>
      <c r="I56" s="143">
        <f>E56*G56</f>
        <v>0</v>
      </c>
    </row>
    <row r="57" spans="1:10" x14ac:dyDescent="0.25">
      <c r="B57" s="116" t="s">
        <v>570</v>
      </c>
      <c r="I57" s="140">
        <f>SUM(I45:I56)</f>
        <v>0</v>
      </c>
    </row>
    <row r="60" spans="1:10" s="34" customFormat="1" x14ac:dyDescent="0.25">
      <c r="A60" s="34" t="s">
        <v>57</v>
      </c>
      <c r="B60" s="35" t="s">
        <v>308</v>
      </c>
    </row>
    <row r="61" spans="1:10" x14ac:dyDescent="0.25">
      <c r="F61" s="3"/>
      <c r="H61" s="45"/>
      <c r="I61" s="89"/>
      <c r="J61" s="45"/>
    </row>
    <row r="62" spans="1:10" x14ac:dyDescent="0.25">
      <c r="A62" s="37" t="s">
        <v>29</v>
      </c>
      <c r="B62" s="4" t="s">
        <v>93</v>
      </c>
      <c r="F62" s="3"/>
      <c r="H62" s="45"/>
      <c r="I62" s="89"/>
      <c r="J62" s="45"/>
    </row>
    <row r="63" spans="1:10" x14ac:dyDescent="0.25">
      <c r="B63" s="4" t="s">
        <v>94</v>
      </c>
      <c r="F63" s="3"/>
      <c r="H63" s="45"/>
      <c r="I63" s="89"/>
      <c r="J63" s="45"/>
    </row>
    <row r="64" spans="1:10" x14ac:dyDescent="0.25">
      <c r="B64" s="4" t="s">
        <v>95</v>
      </c>
      <c r="F64" s="3"/>
      <c r="H64" s="45"/>
      <c r="I64" s="89"/>
      <c r="J64" s="45"/>
    </row>
    <row r="65" spans="1:11" x14ac:dyDescent="0.25">
      <c r="B65" s="4" t="s">
        <v>34</v>
      </c>
      <c r="E65" s="79">
        <v>30</v>
      </c>
      <c r="F65" s="3"/>
      <c r="H65" s="45"/>
      <c r="I65" s="87">
        <f>E65*G65</f>
        <v>0</v>
      </c>
      <c r="J65" s="45"/>
    </row>
    <row r="66" spans="1:11" x14ac:dyDescent="0.25">
      <c r="F66" s="3"/>
      <c r="H66" s="45"/>
      <c r="J66" s="45"/>
    </row>
    <row r="67" spans="1:11" x14ac:dyDescent="0.25">
      <c r="A67" s="37" t="s">
        <v>31</v>
      </c>
      <c r="B67" s="4" t="s">
        <v>96</v>
      </c>
      <c r="F67" s="3"/>
      <c r="H67" s="45"/>
      <c r="I67" s="89"/>
      <c r="J67" s="45"/>
    </row>
    <row r="68" spans="1:11" x14ac:dyDescent="0.25">
      <c r="B68" s="4" t="s">
        <v>97</v>
      </c>
      <c r="F68" s="3"/>
      <c r="H68" s="45"/>
      <c r="I68" s="89"/>
      <c r="J68" s="45"/>
    </row>
    <row r="69" spans="1:11" x14ac:dyDescent="0.25">
      <c r="B69" s="39" t="s">
        <v>42</v>
      </c>
      <c r="C69" s="39"/>
      <c r="D69" s="39"/>
      <c r="E69" s="82">
        <v>2</v>
      </c>
      <c r="F69" s="32"/>
      <c r="G69" s="32"/>
      <c r="H69" s="48"/>
      <c r="I69" s="91">
        <f>E69*G69</f>
        <v>0</v>
      </c>
      <c r="J69" s="46"/>
    </row>
    <row r="70" spans="1:11" x14ac:dyDescent="0.25">
      <c r="B70" s="116" t="s">
        <v>552</v>
      </c>
      <c r="C70" s="20"/>
      <c r="D70" s="20"/>
      <c r="E70" s="80"/>
      <c r="F70" s="19"/>
      <c r="G70" s="19"/>
      <c r="H70" s="46"/>
      <c r="I70" s="140">
        <f>SUM(I65:I69)</f>
        <v>0</v>
      </c>
      <c r="J70" s="49"/>
      <c r="K70" s="36"/>
    </row>
    <row r="71" spans="1:11" x14ac:dyDescent="0.25">
      <c r="B71" s="20"/>
      <c r="C71" s="20"/>
      <c r="D71" s="20"/>
      <c r="E71" s="80"/>
      <c r="F71" s="19"/>
      <c r="G71" s="19"/>
      <c r="H71" s="46"/>
      <c r="I71" s="92"/>
      <c r="J71" s="46"/>
    </row>
    <row r="73" spans="1:11" s="34" customFormat="1" x14ac:dyDescent="0.25">
      <c r="A73" s="34" t="s">
        <v>59</v>
      </c>
      <c r="B73" s="35" t="s">
        <v>309</v>
      </c>
    </row>
    <row r="75" spans="1:11" x14ac:dyDescent="0.25">
      <c r="A75" s="37" t="s">
        <v>29</v>
      </c>
      <c r="B75" s="4" t="s">
        <v>65</v>
      </c>
    </row>
    <row r="76" spans="1:11" x14ac:dyDescent="0.25">
      <c r="B76" s="4" t="s">
        <v>75</v>
      </c>
    </row>
    <row r="77" spans="1:11" x14ac:dyDescent="0.25">
      <c r="B77" s="4" t="s">
        <v>42</v>
      </c>
      <c r="E77" s="79">
        <v>6</v>
      </c>
      <c r="I77" s="87">
        <f>E77*G77</f>
        <v>0</v>
      </c>
    </row>
    <row r="79" spans="1:11" x14ac:dyDescent="0.25">
      <c r="A79" s="37" t="s">
        <v>31</v>
      </c>
      <c r="B79" s="4" t="s">
        <v>66</v>
      </c>
      <c r="F79" s="3"/>
      <c r="H79" s="45"/>
      <c r="I79" s="89"/>
      <c r="J79" s="45"/>
    </row>
    <row r="80" spans="1:11" x14ac:dyDescent="0.25">
      <c r="B80" s="4" t="s">
        <v>67</v>
      </c>
      <c r="F80" s="3"/>
      <c r="H80" s="45"/>
      <c r="I80" s="89"/>
      <c r="J80" s="45"/>
    </row>
    <row r="81" spans="1:10" x14ac:dyDescent="0.25">
      <c r="B81" s="4" t="s">
        <v>68</v>
      </c>
      <c r="F81" s="3"/>
      <c r="H81" s="45"/>
      <c r="I81" s="89"/>
      <c r="J81" s="45"/>
    </row>
    <row r="82" spans="1:10" x14ac:dyDescent="0.25">
      <c r="B82" s="4" t="s">
        <v>42</v>
      </c>
      <c r="E82" s="79">
        <v>30</v>
      </c>
      <c r="F82" s="3"/>
      <c r="H82" s="45"/>
      <c r="I82" s="87">
        <f>E82*G82</f>
        <v>0</v>
      </c>
      <c r="J82" s="45"/>
    </row>
    <row r="83" spans="1:10" x14ac:dyDescent="0.25">
      <c r="F83" s="3"/>
      <c r="H83" s="45"/>
      <c r="I83" s="89"/>
      <c r="J83" s="45"/>
    </row>
    <row r="84" spans="1:10" x14ac:dyDescent="0.25">
      <c r="A84" s="37" t="s">
        <v>35</v>
      </c>
      <c r="B84" s="20" t="s">
        <v>66</v>
      </c>
      <c r="C84" s="20"/>
      <c r="D84" s="20"/>
      <c r="E84" s="80"/>
      <c r="F84" s="19"/>
      <c r="G84" s="19"/>
      <c r="H84" s="46"/>
      <c r="I84" s="92"/>
      <c r="J84" s="46"/>
    </row>
    <row r="85" spans="1:10" x14ac:dyDescent="0.25">
      <c r="B85" s="4" t="s">
        <v>67</v>
      </c>
      <c r="C85" s="50"/>
      <c r="F85" s="3"/>
      <c r="H85" s="45"/>
      <c r="I85" s="89"/>
      <c r="J85" s="51"/>
    </row>
    <row r="86" spans="1:10" x14ac:dyDescent="0.25">
      <c r="B86" s="4" t="s">
        <v>69</v>
      </c>
      <c r="D86" s="3"/>
      <c r="F86" s="3"/>
      <c r="H86" s="45"/>
      <c r="I86" s="89"/>
      <c r="J86" s="45"/>
    </row>
    <row r="87" spans="1:10" x14ac:dyDescent="0.25">
      <c r="B87" s="4" t="s">
        <v>42</v>
      </c>
      <c r="E87" s="79">
        <v>30</v>
      </c>
      <c r="F87" s="3"/>
      <c r="H87" s="45"/>
      <c r="I87" s="87">
        <f>E87*G87</f>
        <v>0</v>
      </c>
      <c r="J87" s="45"/>
    </row>
    <row r="88" spans="1:10" x14ac:dyDescent="0.25">
      <c r="F88" s="3"/>
      <c r="H88" s="45"/>
      <c r="I88" s="89"/>
      <c r="J88" s="45"/>
    </row>
    <row r="89" spans="1:10" x14ac:dyDescent="0.25">
      <c r="A89" s="37" t="s">
        <v>36</v>
      </c>
      <c r="B89" s="4" t="s">
        <v>70</v>
      </c>
      <c r="F89" s="3"/>
      <c r="H89" s="45"/>
      <c r="I89" s="89"/>
      <c r="J89" s="45"/>
    </row>
    <row r="90" spans="1:10" x14ac:dyDescent="0.25">
      <c r="B90" s="4" t="s">
        <v>42</v>
      </c>
      <c r="E90" s="79">
        <v>20</v>
      </c>
      <c r="F90" s="3"/>
      <c r="H90" s="45"/>
      <c r="I90" s="87">
        <f>E90*G90</f>
        <v>0</v>
      </c>
      <c r="J90" s="45"/>
    </row>
    <row r="92" spans="1:10" x14ac:dyDescent="0.25">
      <c r="A92" s="37" t="s">
        <v>37</v>
      </c>
      <c r="B92" s="4" t="s">
        <v>71</v>
      </c>
      <c r="F92" s="3"/>
      <c r="H92" s="45"/>
      <c r="I92" s="89"/>
      <c r="J92" s="45"/>
    </row>
    <row r="93" spans="1:10" x14ac:dyDescent="0.25">
      <c r="B93" s="4" t="s">
        <v>72</v>
      </c>
      <c r="E93" s="79">
        <v>12</v>
      </c>
      <c r="F93" s="3"/>
      <c r="H93" s="45"/>
      <c r="I93" s="87">
        <f>E93*G93</f>
        <v>0</v>
      </c>
      <c r="J93" s="45"/>
    </row>
    <row r="94" spans="1:10" x14ac:dyDescent="0.25">
      <c r="B94" s="4" t="s">
        <v>73</v>
      </c>
      <c r="E94" s="79">
        <v>4</v>
      </c>
      <c r="F94" s="3"/>
      <c r="H94" s="45"/>
      <c r="I94" s="87">
        <f>E94*G94</f>
        <v>0</v>
      </c>
      <c r="J94" s="45"/>
    </row>
    <row r="95" spans="1:10" x14ac:dyDescent="0.25">
      <c r="F95" s="3"/>
      <c r="H95" s="45"/>
      <c r="I95" s="89"/>
      <c r="J95" s="45"/>
    </row>
    <row r="96" spans="1:10" x14ac:dyDescent="0.25">
      <c r="A96" s="37" t="s">
        <v>40</v>
      </c>
      <c r="B96" s="4" t="s">
        <v>74</v>
      </c>
      <c r="F96" s="3"/>
      <c r="H96" s="45"/>
      <c r="I96" s="89"/>
      <c r="J96" s="45"/>
    </row>
    <row r="97" spans="1:10" x14ac:dyDescent="0.25">
      <c r="B97" s="4" t="s">
        <v>30</v>
      </c>
      <c r="E97" s="79">
        <v>3</v>
      </c>
      <c r="F97" s="3"/>
      <c r="H97" s="45"/>
      <c r="I97" s="87">
        <f>E97*G97</f>
        <v>0</v>
      </c>
      <c r="J97" s="45"/>
    </row>
    <row r="98" spans="1:10" x14ac:dyDescent="0.25">
      <c r="F98" s="3"/>
      <c r="H98" s="45"/>
      <c r="J98" s="45"/>
    </row>
    <row r="99" spans="1:10" x14ac:dyDescent="0.25">
      <c r="A99" s="37" t="s">
        <v>76</v>
      </c>
      <c r="B99" s="4" t="s">
        <v>429</v>
      </c>
      <c r="F99" s="3"/>
      <c r="H99" s="45"/>
      <c r="J99" s="45"/>
    </row>
    <row r="100" spans="1:10" x14ac:dyDescent="0.25">
      <c r="B100" s="4" t="s">
        <v>430</v>
      </c>
      <c r="F100" s="3"/>
      <c r="H100" s="45"/>
      <c r="J100" s="45"/>
    </row>
    <row r="101" spans="1:10" x14ac:dyDescent="0.25">
      <c r="B101" s="4" t="s">
        <v>30</v>
      </c>
      <c r="E101" s="79">
        <v>5</v>
      </c>
      <c r="F101" s="3"/>
      <c r="H101" s="45"/>
      <c r="I101" s="87">
        <f>E101*G101</f>
        <v>0</v>
      </c>
      <c r="J101" s="45"/>
    </row>
    <row r="102" spans="1:10" x14ac:dyDescent="0.25">
      <c r="F102" s="3"/>
      <c r="H102" s="45"/>
      <c r="I102" s="89"/>
      <c r="J102" s="45"/>
    </row>
    <row r="103" spans="1:10" x14ac:dyDescent="0.25">
      <c r="A103" s="37" t="s">
        <v>77</v>
      </c>
      <c r="B103" s="4" t="s">
        <v>571</v>
      </c>
      <c r="F103" s="3"/>
      <c r="H103" s="45"/>
      <c r="I103" s="89"/>
      <c r="J103" s="45"/>
    </row>
    <row r="104" spans="1:10" x14ac:dyDescent="0.25">
      <c r="B104" s="4" t="s">
        <v>30</v>
      </c>
      <c r="E104" s="79">
        <v>1</v>
      </c>
      <c r="F104" s="3"/>
      <c r="H104" s="45"/>
      <c r="I104" s="87">
        <f>E104*G104</f>
        <v>0</v>
      </c>
      <c r="J104" s="45"/>
    </row>
    <row r="105" spans="1:10" x14ac:dyDescent="0.25">
      <c r="F105" s="3"/>
      <c r="H105" s="45"/>
      <c r="I105" s="89"/>
      <c r="J105" s="45"/>
    </row>
    <row r="106" spans="1:10" x14ac:dyDescent="0.25">
      <c r="A106" s="37" t="s">
        <v>78</v>
      </c>
      <c r="B106" s="4" t="s">
        <v>578</v>
      </c>
      <c r="F106" s="3"/>
      <c r="H106" s="45"/>
      <c r="I106" s="89"/>
      <c r="J106" s="45"/>
    </row>
    <row r="107" spans="1:10" x14ac:dyDescent="0.25">
      <c r="B107" s="4" t="s">
        <v>30</v>
      </c>
      <c r="E107" s="79">
        <v>4</v>
      </c>
      <c r="F107" s="3"/>
      <c r="H107" s="45"/>
      <c r="I107" s="87">
        <f>E107*G107</f>
        <v>0</v>
      </c>
      <c r="J107" s="45"/>
    </row>
    <row r="108" spans="1:10" x14ac:dyDescent="0.25">
      <c r="F108" s="3"/>
      <c r="H108" s="45"/>
      <c r="I108" s="89"/>
      <c r="J108" s="45"/>
    </row>
    <row r="109" spans="1:10" x14ac:dyDescent="0.25">
      <c r="A109" s="37" t="s">
        <v>80</v>
      </c>
      <c r="B109" s="4" t="s">
        <v>79</v>
      </c>
      <c r="F109" s="3"/>
      <c r="H109" s="45"/>
      <c r="I109" s="89"/>
      <c r="J109" s="45"/>
    </row>
    <row r="110" spans="1:10" x14ac:dyDescent="0.25">
      <c r="B110" s="4" t="s">
        <v>30</v>
      </c>
      <c r="E110" s="79">
        <v>12</v>
      </c>
      <c r="F110" s="3"/>
      <c r="H110" s="45"/>
      <c r="I110" s="87">
        <f>E110*G110</f>
        <v>0</v>
      </c>
      <c r="J110" s="45"/>
    </row>
    <row r="112" spans="1:10" x14ac:dyDescent="0.25">
      <c r="A112" s="37" t="s">
        <v>83</v>
      </c>
      <c r="B112" s="4" t="s">
        <v>572</v>
      </c>
    </row>
    <row r="113" spans="1:10" x14ac:dyDescent="0.25">
      <c r="B113" s="4" t="s">
        <v>42</v>
      </c>
      <c r="E113" s="79">
        <v>30</v>
      </c>
      <c r="I113" s="87">
        <f>E113*G113</f>
        <v>0</v>
      </c>
    </row>
    <row r="115" spans="1:10" x14ac:dyDescent="0.25">
      <c r="A115" s="37" t="s">
        <v>111</v>
      </c>
      <c r="B115" s="4" t="s">
        <v>573</v>
      </c>
    </row>
    <row r="116" spans="1:10" ht="15.75" thickBot="1" x14ac:dyDescent="0.3">
      <c r="A116" s="112"/>
      <c r="B116" s="113" t="s">
        <v>30</v>
      </c>
      <c r="C116" s="113"/>
      <c r="D116" s="113"/>
      <c r="E116" s="142">
        <v>6</v>
      </c>
      <c r="F116" s="113"/>
      <c r="G116" s="115"/>
      <c r="H116" s="113"/>
      <c r="I116" s="143">
        <f>E116*G116</f>
        <v>0</v>
      </c>
    </row>
    <row r="117" spans="1:10" s="35" customFormat="1" x14ac:dyDescent="0.25">
      <c r="A117" s="34"/>
      <c r="B117" s="116" t="s">
        <v>574</v>
      </c>
      <c r="E117" s="141"/>
      <c r="G117" s="93"/>
      <c r="I117" s="140">
        <f>SUM(I77:I116)</f>
        <v>0</v>
      </c>
    </row>
    <row r="120" spans="1:10" x14ac:dyDescent="0.25">
      <c r="A120" s="102"/>
      <c r="B120" s="101"/>
      <c r="C120" s="101"/>
      <c r="D120" s="101"/>
      <c r="E120" s="80"/>
      <c r="F120" s="20"/>
      <c r="G120" s="19"/>
      <c r="H120" s="20"/>
      <c r="I120" s="90"/>
      <c r="J120" s="20"/>
    </row>
    <row r="121" spans="1:10" x14ac:dyDescent="0.25">
      <c r="A121" s="54"/>
      <c r="B121" s="20"/>
      <c r="C121" s="20"/>
      <c r="D121" s="20"/>
      <c r="E121" s="80"/>
      <c r="F121" s="20"/>
      <c r="G121" s="19"/>
      <c r="H121" s="20"/>
      <c r="I121" s="90"/>
      <c r="J121" s="20"/>
    </row>
    <row r="122" spans="1:10" x14ac:dyDescent="0.25">
      <c r="A122" s="54"/>
      <c r="B122" s="40"/>
      <c r="C122" s="20"/>
      <c r="D122" s="20"/>
      <c r="E122" s="80"/>
      <c r="F122" s="20"/>
      <c r="G122" s="19"/>
      <c r="H122" s="20"/>
      <c r="I122" s="90"/>
      <c r="J122" s="20"/>
    </row>
    <row r="123" spans="1:10" x14ac:dyDescent="0.25">
      <c r="A123" s="54"/>
      <c r="B123" s="40"/>
      <c r="C123" s="20"/>
      <c r="D123" s="20"/>
      <c r="E123" s="80"/>
      <c r="F123" s="20"/>
      <c r="G123" s="19"/>
      <c r="H123" s="20"/>
      <c r="I123" s="90"/>
      <c r="J123" s="20"/>
    </row>
    <row r="124" spans="1:10" x14ac:dyDescent="0.25">
      <c r="A124" s="54"/>
      <c r="B124" s="40"/>
      <c r="C124" s="20"/>
      <c r="D124" s="20"/>
      <c r="E124" s="80"/>
      <c r="F124" s="20"/>
      <c r="G124" s="19"/>
      <c r="H124" s="20"/>
      <c r="I124" s="90"/>
      <c r="J124" s="20"/>
    </row>
    <row r="125" spans="1:10" x14ac:dyDescent="0.25">
      <c r="A125" s="54"/>
      <c r="B125" s="40"/>
      <c r="C125" s="20"/>
      <c r="D125" s="20"/>
      <c r="E125" s="80"/>
      <c r="F125" s="20"/>
      <c r="G125" s="19"/>
      <c r="H125" s="20"/>
      <c r="I125" s="90"/>
      <c r="J125" s="20"/>
    </row>
    <row r="126" spans="1:10" x14ac:dyDescent="0.25">
      <c r="A126" s="54"/>
      <c r="B126" s="40"/>
      <c r="C126" s="20"/>
      <c r="D126" s="20"/>
      <c r="E126" s="80"/>
      <c r="F126" s="20"/>
      <c r="G126" s="19"/>
      <c r="H126" s="20"/>
      <c r="I126" s="90"/>
      <c r="J126" s="20"/>
    </row>
    <row r="127" spans="1:10" x14ac:dyDescent="0.25">
      <c r="A127" s="54"/>
      <c r="B127" s="40"/>
      <c r="C127" s="20"/>
      <c r="D127" s="20"/>
      <c r="E127" s="80"/>
      <c r="F127" s="20"/>
      <c r="G127" s="19"/>
      <c r="H127" s="20"/>
      <c r="I127" s="90"/>
      <c r="J127" s="20"/>
    </row>
    <row r="128" spans="1:10" x14ac:dyDescent="0.25">
      <c r="A128" s="54"/>
      <c r="B128" s="40"/>
      <c r="C128" s="20"/>
      <c r="D128" s="20"/>
      <c r="E128" s="80"/>
      <c r="F128" s="20"/>
      <c r="G128" s="19"/>
      <c r="H128" s="20"/>
      <c r="I128" s="90"/>
      <c r="J128" s="20"/>
    </row>
    <row r="129" spans="1:10" x14ac:dyDescent="0.25">
      <c r="A129" s="54"/>
      <c r="B129" s="40"/>
      <c r="C129" s="20"/>
      <c r="D129" s="20"/>
      <c r="E129" s="80"/>
      <c r="F129" s="20"/>
      <c r="G129" s="19"/>
      <c r="H129" s="20"/>
      <c r="I129" s="90"/>
      <c r="J129" s="20"/>
    </row>
    <row r="130" spans="1:10" x14ac:dyDescent="0.25">
      <c r="A130" s="54"/>
      <c r="B130" s="40"/>
      <c r="C130" s="20"/>
      <c r="D130" s="20"/>
      <c r="E130" s="80"/>
      <c r="F130" s="20"/>
      <c r="G130" s="19"/>
      <c r="H130" s="20"/>
      <c r="I130" s="90"/>
      <c r="J130" s="20"/>
    </row>
    <row r="131" spans="1:10" x14ac:dyDescent="0.25">
      <c r="A131" s="54"/>
      <c r="B131" s="40"/>
      <c r="C131" s="20"/>
      <c r="D131" s="20"/>
      <c r="E131" s="80"/>
      <c r="F131" s="20"/>
      <c r="G131" s="19"/>
      <c r="H131" s="20"/>
      <c r="I131" s="90"/>
      <c r="J131" s="20"/>
    </row>
    <row r="132" spans="1:10" x14ac:dyDescent="0.25">
      <c r="A132" s="54"/>
      <c r="B132" s="40"/>
      <c r="C132" s="20"/>
      <c r="D132" s="20"/>
      <c r="E132" s="80"/>
      <c r="F132" s="20"/>
      <c r="G132" s="19"/>
      <c r="H132" s="20"/>
      <c r="I132" s="90"/>
      <c r="J132" s="20"/>
    </row>
    <row r="133" spans="1:10" x14ac:dyDescent="0.25">
      <c r="A133" s="54"/>
      <c r="B133" s="40"/>
      <c r="C133" s="20"/>
      <c r="D133" s="20"/>
      <c r="E133" s="80"/>
      <c r="F133" s="20"/>
      <c r="G133" s="19"/>
      <c r="H133" s="20"/>
      <c r="I133" s="90"/>
      <c r="J133" s="20"/>
    </row>
    <row r="134" spans="1:10" x14ac:dyDescent="0.25">
      <c r="A134" s="54"/>
      <c r="B134" s="40"/>
      <c r="C134" s="20"/>
      <c r="D134" s="20"/>
      <c r="E134" s="80"/>
      <c r="F134" s="20"/>
      <c r="G134" s="19"/>
      <c r="H134" s="20"/>
      <c r="I134" s="90"/>
      <c r="J134" s="20"/>
    </row>
    <row r="135" spans="1:10" x14ac:dyDescent="0.25">
      <c r="A135" s="54"/>
      <c r="B135" s="40"/>
      <c r="C135" s="20"/>
      <c r="D135" s="20"/>
      <c r="E135" s="80"/>
      <c r="F135" s="20"/>
      <c r="G135" s="19"/>
      <c r="H135" s="20"/>
      <c r="I135" s="90"/>
      <c r="J135" s="20"/>
    </row>
    <row r="136" spans="1:10" x14ac:dyDescent="0.25">
      <c r="A136" s="54"/>
      <c r="B136" s="40"/>
      <c r="C136" s="20"/>
      <c r="D136" s="20"/>
      <c r="E136" s="80"/>
      <c r="F136" s="20"/>
      <c r="G136" s="19"/>
      <c r="H136" s="20"/>
      <c r="I136" s="90"/>
      <c r="J136" s="20"/>
    </row>
    <row r="137" spans="1:10" x14ac:dyDescent="0.25">
      <c r="A137" s="54"/>
      <c r="B137" s="40"/>
      <c r="C137" s="20"/>
      <c r="D137" s="20"/>
      <c r="E137" s="80"/>
      <c r="F137" s="20"/>
      <c r="G137" s="19"/>
      <c r="H137" s="20"/>
      <c r="I137" s="90"/>
      <c r="J137" s="20"/>
    </row>
    <row r="138" spans="1:10" x14ac:dyDescent="0.25">
      <c r="A138" s="54"/>
      <c r="B138" s="40"/>
      <c r="C138" s="20"/>
      <c r="D138" s="20"/>
      <c r="E138" s="80"/>
      <c r="F138" s="20"/>
      <c r="G138" s="19"/>
      <c r="H138" s="20"/>
      <c r="I138" s="90"/>
      <c r="J138" s="20"/>
    </row>
    <row r="139" spans="1:10" x14ac:dyDescent="0.25">
      <c r="A139" s="54"/>
      <c r="B139" s="40"/>
      <c r="C139" s="20"/>
      <c r="D139" s="20"/>
      <c r="E139" s="80"/>
      <c r="F139" s="20"/>
      <c r="G139" s="19"/>
      <c r="H139" s="20"/>
      <c r="I139" s="90"/>
      <c r="J139" s="20"/>
    </row>
    <row r="140" spans="1:10" x14ac:dyDescent="0.25">
      <c r="A140" s="54"/>
      <c r="B140" s="40"/>
      <c r="C140" s="20"/>
      <c r="D140" s="20"/>
      <c r="E140" s="80"/>
      <c r="F140" s="20"/>
      <c r="G140" s="19"/>
      <c r="H140" s="20"/>
      <c r="I140" s="90"/>
      <c r="J140" s="20"/>
    </row>
    <row r="141" spans="1:10" x14ac:dyDescent="0.25">
      <c r="A141" s="54"/>
      <c r="B141" s="40"/>
      <c r="C141" s="20"/>
      <c r="D141" s="20"/>
      <c r="E141" s="80"/>
      <c r="F141" s="20"/>
      <c r="G141" s="19"/>
      <c r="H141" s="20"/>
      <c r="I141" s="90"/>
      <c r="J141" s="20"/>
    </row>
    <row r="142" spans="1:10" x14ac:dyDescent="0.25">
      <c r="A142" s="54"/>
      <c r="B142" s="40"/>
      <c r="C142" s="20"/>
      <c r="D142" s="20"/>
      <c r="E142" s="80"/>
      <c r="F142" s="20"/>
      <c r="G142" s="19"/>
      <c r="H142" s="20"/>
      <c r="I142" s="90"/>
      <c r="J142" s="20"/>
    </row>
    <row r="143" spans="1:10" x14ac:dyDescent="0.25">
      <c r="A143" s="54"/>
      <c r="B143" s="40"/>
      <c r="C143" s="20"/>
      <c r="D143" s="20"/>
      <c r="E143" s="80"/>
      <c r="F143" s="20"/>
      <c r="G143" s="19"/>
      <c r="H143" s="20"/>
      <c r="I143" s="90"/>
      <c r="J143" s="20"/>
    </row>
    <row r="144" spans="1:10" x14ac:dyDescent="0.25">
      <c r="A144" s="54"/>
      <c r="B144" s="40"/>
      <c r="C144" s="20"/>
      <c r="D144" s="20"/>
      <c r="E144" s="80"/>
      <c r="F144" s="20"/>
      <c r="G144" s="19"/>
      <c r="H144" s="20"/>
      <c r="I144" s="90"/>
      <c r="J144" s="20"/>
    </row>
  </sheetData>
  <pageMargins left="0.7" right="0.7" top="0.75" bottom="0.75" header="0.3" footer="0.3"/>
  <pageSetup paperSize="9" orientation="portrait" r:id="rId1"/>
  <headerFooter>
    <oddHeader>&amp;LPopis del: Delna obnova prostorov na Gregorčičevi ulici 4 v Kopru&amp;RMestna občina Koper</oddHeader>
    <oddFooter>&amp;R&amp;P/&amp;N</oddFooter>
  </headerFooter>
  <rowBreaks count="3" manualBreakCount="3">
    <brk id="13" max="16383" man="1"/>
    <brk id="59" max="16383" man="1"/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showZeros="0" tabSelected="1" view="pageBreakPreview" zoomScaleNormal="100" zoomScaleSheetLayoutView="100" workbookViewId="0">
      <selection activeCell="I100" sqref="I100"/>
    </sheetView>
  </sheetViews>
  <sheetFormatPr defaultRowHeight="15" x14ac:dyDescent="0.25"/>
  <cols>
    <col min="1" max="1" width="9.140625" style="1"/>
    <col min="7" max="7" width="9.140625" style="81"/>
    <col min="9" max="9" width="9.140625" style="81"/>
  </cols>
  <sheetData>
    <row r="1" spans="1:11" x14ac:dyDescent="0.25">
      <c r="A1" s="66" t="s">
        <v>25</v>
      </c>
      <c r="B1" s="67" t="s">
        <v>420</v>
      </c>
      <c r="C1" s="67"/>
      <c r="D1" s="67"/>
      <c r="E1" s="18"/>
    </row>
    <row r="2" spans="1:11" x14ac:dyDescent="0.25">
      <c r="B2" t="s">
        <v>575</v>
      </c>
    </row>
    <row r="5" spans="1:11" x14ac:dyDescent="0.25">
      <c r="B5" s="35" t="s">
        <v>310</v>
      </c>
    </row>
    <row r="6" spans="1:11" x14ac:dyDescent="0.25">
      <c r="B6" s="1" t="s">
        <v>27</v>
      </c>
      <c r="C6" t="s">
        <v>311</v>
      </c>
      <c r="I6" s="81">
        <f>I30</f>
        <v>0</v>
      </c>
    </row>
    <row r="7" spans="1:11" x14ac:dyDescent="0.25">
      <c r="B7" s="1" t="s">
        <v>43</v>
      </c>
      <c r="C7" t="s">
        <v>312</v>
      </c>
      <c r="I7" s="81">
        <f>I46</f>
        <v>0</v>
      </c>
    </row>
    <row r="8" spans="1:11" x14ac:dyDescent="0.25">
      <c r="B8" s="1" t="s">
        <v>55</v>
      </c>
      <c r="C8" t="s">
        <v>421</v>
      </c>
      <c r="I8" s="81">
        <f>I55</f>
        <v>0</v>
      </c>
    </row>
    <row r="9" spans="1:11" x14ac:dyDescent="0.25">
      <c r="B9" s="1" t="s">
        <v>57</v>
      </c>
      <c r="C9" t="s">
        <v>58</v>
      </c>
      <c r="I9" s="81">
        <f>I69</f>
        <v>0</v>
      </c>
    </row>
    <row r="10" spans="1:11" x14ac:dyDescent="0.25">
      <c r="B10" s="1" t="s">
        <v>59</v>
      </c>
      <c r="C10" t="s">
        <v>313</v>
      </c>
      <c r="I10" s="81">
        <f>I84</f>
        <v>0</v>
      </c>
    </row>
    <row r="11" spans="1:11" ht="15.75" thickBot="1" x14ac:dyDescent="0.3">
      <c r="B11" s="111" t="s">
        <v>63</v>
      </c>
      <c r="C11" s="108" t="s">
        <v>64</v>
      </c>
      <c r="D11" s="108"/>
      <c r="E11" s="108"/>
      <c r="F11" s="108"/>
      <c r="G11" s="110"/>
      <c r="H11" s="108"/>
      <c r="I11" s="110">
        <f>I127</f>
        <v>0</v>
      </c>
      <c r="J11" s="18"/>
      <c r="K11" s="18"/>
    </row>
    <row r="12" spans="1:11" x14ac:dyDescent="0.25">
      <c r="C12" s="116" t="s">
        <v>576</v>
      </c>
      <c r="I12" s="93">
        <f>SUM(I6:I11)</f>
        <v>0</v>
      </c>
    </row>
    <row r="15" spans="1:11" s="35" customFormat="1" x14ac:dyDescent="0.25">
      <c r="A15" s="34" t="s">
        <v>27</v>
      </c>
      <c r="B15" s="35" t="s">
        <v>314</v>
      </c>
      <c r="G15" s="93"/>
      <c r="I15" s="93"/>
    </row>
    <row r="17" spans="1:9" x14ac:dyDescent="0.25">
      <c r="A17" s="37" t="s">
        <v>29</v>
      </c>
      <c r="B17" s="4" t="s">
        <v>315</v>
      </c>
      <c r="C17" s="4"/>
      <c r="D17" s="4"/>
      <c r="E17" s="4"/>
      <c r="F17" s="4"/>
      <c r="G17" s="3"/>
      <c r="H17" s="4"/>
    </row>
    <row r="18" spans="1:9" x14ac:dyDescent="0.25">
      <c r="A18" s="37"/>
      <c r="B18" s="4" t="s">
        <v>316</v>
      </c>
      <c r="C18" s="4"/>
      <c r="D18" s="4"/>
      <c r="E18" s="4"/>
      <c r="F18" s="4"/>
      <c r="G18" s="3"/>
      <c r="H18" s="4"/>
    </row>
    <row r="19" spans="1:9" x14ac:dyDescent="0.25">
      <c r="A19" s="37"/>
      <c r="B19" s="4" t="s">
        <v>30</v>
      </c>
      <c r="C19" s="4"/>
      <c r="D19" s="4"/>
      <c r="E19" s="52">
        <v>1</v>
      </c>
      <c r="F19" s="4"/>
      <c r="G19" s="3"/>
      <c r="H19" s="4"/>
      <c r="I19" s="81">
        <f>E19*G19</f>
        <v>0</v>
      </c>
    </row>
    <row r="20" spans="1:9" x14ac:dyDescent="0.25">
      <c r="A20" s="37"/>
      <c r="B20" s="4"/>
      <c r="C20" s="4"/>
      <c r="D20" s="4"/>
      <c r="E20" s="52"/>
      <c r="F20" s="4"/>
      <c r="G20" s="3"/>
      <c r="H20" s="4"/>
    </row>
    <row r="21" spans="1:9" x14ac:dyDescent="0.25">
      <c r="A21" s="37" t="s">
        <v>31</v>
      </c>
      <c r="B21" s="4" t="s">
        <v>317</v>
      </c>
      <c r="C21" s="4"/>
      <c r="D21" s="4"/>
      <c r="E21" s="52"/>
      <c r="F21" s="4"/>
      <c r="G21" s="3"/>
      <c r="H21" s="4"/>
    </row>
    <row r="22" spans="1:9" x14ac:dyDescent="0.25">
      <c r="A22" s="37"/>
      <c r="B22" s="4" t="s">
        <v>318</v>
      </c>
      <c r="C22" s="4"/>
      <c r="D22" s="4"/>
      <c r="E22" s="52"/>
      <c r="F22" s="4"/>
      <c r="G22" s="3"/>
      <c r="H22" s="4"/>
    </row>
    <row r="23" spans="1:9" x14ac:dyDescent="0.25">
      <c r="A23" s="37"/>
      <c r="B23" s="4" t="s">
        <v>34</v>
      </c>
      <c r="C23" s="4"/>
      <c r="D23" s="4"/>
      <c r="E23" s="52">
        <v>9</v>
      </c>
      <c r="F23" s="4"/>
      <c r="G23" s="3"/>
      <c r="H23" s="4"/>
      <c r="I23" s="81">
        <f>E23*G23</f>
        <v>0</v>
      </c>
    </row>
    <row r="24" spans="1:9" x14ac:dyDescent="0.25">
      <c r="A24" s="37"/>
      <c r="B24" s="4"/>
      <c r="C24" s="4"/>
      <c r="D24" s="4"/>
      <c r="E24" s="52"/>
      <c r="F24" s="4"/>
      <c r="G24" s="3"/>
      <c r="H24" s="4"/>
    </row>
    <row r="25" spans="1:9" x14ac:dyDescent="0.25">
      <c r="A25" s="37" t="s">
        <v>35</v>
      </c>
      <c r="B25" s="4" t="s">
        <v>319</v>
      </c>
      <c r="C25" s="4"/>
      <c r="D25" s="4"/>
      <c r="E25" s="52"/>
      <c r="F25" s="4"/>
      <c r="G25" s="3"/>
      <c r="H25" s="4"/>
    </row>
    <row r="26" spans="1:9" x14ac:dyDescent="0.25">
      <c r="A26" s="37"/>
      <c r="B26" s="4" t="s">
        <v>34</v>
      </c>
      <c r="C26" s="4"/>
      <c r="D26" s="4"/>
      <c r="E26" s="52">
        <v>10</v>
      </c>
      <c r="F26" s="4"/>
      <c r="G26" s="3"/>
      <c r="H26" s="4"/>
      <c r="I26" s="81">
        <f>E26*G26</f>
        <v>0</v>
      </c>
    </row>
    <row r="27" spans="1:9" x14ac:dyDescent="0.25">
      <c r="A27" s="37"/>
      <c r="B27" s="4"/>
      <c r="C27" s="4"/>
      <c r="D27" s="4"/>
      <c r="E27" s="52"/>
      <c r="F27" s="4"/>
      <c r="G27" s="3"/>
      <c r="H27" s="4"/>
    </row>
    <row r="28" spans="1:9" x14ac:dyDescent="0.25">
      <c r="A28" s="37" t="s">
        <v>36</v>
      </c>
      <c r="B28" s="4" t="s">
        <v>579</v>
      </c>
      <c r="C28" s="4"/>
      <c r="D28" s="4"/>
      <c r="E28" s="52"/>
      <c r="F28" s="4"/>
      <c r="G28" s="3"/>
      <c r="H28" s="4"/>
    </row>
    <row r="29" spans="1:9" ht="15.75" thickBot="1" x14ac:dyDescent="0.3">
      <c r="A29" s="112"/>
      <c r="B29" s="113" t="s">
        <v>42</v>
      </c>
      <c r="C29" s="113"/>
      <c r="D29" s="113"/>
      <c r="E29" s="114">
        <v>5</v>
      </c>
      <c r="F29" s="113"/>
      <c r="G29" s="115"/>
      <c r="H29" s="113"/>
      <c r="I29" s="110">
        <f>E29*G29</f>
        <v>0</v>
      </c>
    </row>
    <row r="30" spans="1:9" s="35" customFormat="1" x14ac:dyDescent="0.25">
      <c r="A30" s="34"/>
      <c r="B30" s="116" t="s">
        <v>544</v>
      </c>
      <c r="E30" s="117"/>
      <c r="G30" s="93"/>
      <c r="I30" s="93">
        <f>SUM(I19:I29)</f>
        <v>0</v>
      </c>
    </row>
    <row r="31" spans="1:9" x14ac:dyDescent="0.25">
      <c r="A31" s="37"/>
      <c r="B31" s="4"/>
      <c r="C31" s="4"/>
      <c r="D31" s="4"/>
      <c r="E31" s="52"/>
      <c r="F31" s="4"/>
      <c r="G31" s="3"/>
      <c r="H31" s="4"/>
    </row>
    <row r="32" spans="1:9" x14ac:dyDescent="0.25">
      <c r="A32" s="37"/>
      <c r="B32" s="4"/>
      <c r="C32" s="4"/>
      <c r="D32" s="4"/>
      <c r="E32" s="52"/>
      <c r="F32" s="4"/>
      <c r="G32" s="3"/>
      <c r="H32" s="4"/>
    </row>
    <row r="33" spans="1:9" s="35" customFormat="1" x14ac:dyDescent="0.25">
      <c r="A33" s="34" t="s">
        <v>43</v>
      </c>
      <c r="B33" s="35" t="s">
        <v>306</v>
      </c>
      <c r="E33" s="117"/>
      <c r="G33" s="93"/>
      <c r="I33" s="93"/>
    </row>
    <row r="34" spans="1:9" x14ac:dyDescent="0.25">
      <c r="A34" s="37"/>
      <c r="B34" s="4"/>
      <c r="C34" s="4"/>
      <c r="D34" s="4"/>
      <c r="E34" s="52"/>
      <c r="F34" s="4"/>
      <c r="G34" s="3"/>
      <c r="H34" s="4"/>
    </row>
    <row r="35" spans="1:9" x14ac:dyDescent="0.25">
      <c r="A35" s="37" t="s">
        <v>29</v>
      </c>
      <c r="B35" s="4" t="s">
        <v>371</v>
      </c>
      <c r="C35" s="4"/>
      <c r="D35" s="4"/>
      <c r="E35" s="4"/>
      <c r="F35" s="4"/>
      <c r="G35" s="3"/>
      <c r="H35" s="4"/>
    </row>
    <row r="36" spans="1:9" x14ac:dyDescent="0.25">
      <c r="B36" s="4" t="s">
        <v>372</v>
      </c>
      <c r="C36" s="4"/>
      <c r="D36" s="4"/>
      <c r="E36" s="4"/>
      <c r="F36" s="4"/>
      <c r="G36" s="3"/>
      <c r="H36" s="4"/>
    </row>
    <row r="37" spans="1:9" x14ac:dyDescent="0.25">
      <c r="B37" s="4" t="s">
        <v>34</v>
      </c>
      <c r="C37" s="4"/>
      <c r="D37" s="4"/>
      <c r="E37" s="52">
        <v>1.5</v>
      </c>
      <c r="F37" s="4"/>
      <c r="G37" s="3"/>
      <c r="H37" s="4"/>
      <c r="I37" s="81">
        <f>E37*G37</f>
        <v>0</v>
      </c>
    </row>
    <row r="39" spans="1:9" x14ac:dyDescent="0.25">
      <c r="A39" s="1" t="s">
        <v>31</v>
      </c>
      <c r="B39" s="4" t="s">
        <v>580</v>
      </c>
      <c r="C39" s="4"/>
      <c r="D39" s="4"/>
      <c r="E39" s="52"/>
      <c r="F39" s="4"/>
      <c r="G39" s="3"/>
    </row>
    <row r="40" spans="1:9" x14ac:dyDescent="0.25">
      <c r="B40" s="4" t="s">
        <v>581</v>
      </c>
      <c r="C40" s="4"/>
      <c r="D40" s="4"/>
      <c r="E40" s="52"/>
      <c r="F40" s="4"/>
      <c r="G40" s="3"/>
    </row>
    <row r="41" spans="1:9" x14ac:dyDescent="0.25">
      <c r="B41" s="4" t="s">
        <v>34</v>
      </c>
      <c r="C41" s="4"/>
      <c r="D41" s="4"/>
      <c r="E41" s="52">
        <v>8</v>
      </c>
      <c r="F41" s="4"/>
      <c r="G41" s="3"/>
      <c r="I41" s="81">
        <f>E41*G41</f>
        <v>0</v>
      </c>
    </row>
    <row r="43" spans="1:9" x14ac:dyDescent="0.25">
      <c r="A43" s="1" t="s">
        <v>35</v>
      </c>
      <c r="B43" t="s">
        <v>320</v>
      </c>
    </row>
    <row r="44" spans="1:9" x14ac:dyDescent="0.25">
      <c r="B44" t="s">
        <v>321</v>
      </c>
    </row>
    <row r="45" spans="1:9" ht="15.75" thickBot="1" x14ac:dyDescent="0.3">
      <c r="A45" s="111"/>
      <c r="B45" s="108" t="s">
        <v>45</v>
      </c>
      <c r="C45" s="108"/>
      <c r="D45" s="108"/>
      <c r="E45" s="108">
        <v>5</v>
      </c>
      <c r="F45" s="108"/>
      <c r="G45" s="110"/>
      <c r="H45" s="108"/>
      <c r="I45" s="110">
        <f>E45*G45</f>
        <v>0</v>
      </c>
    </row>
    <row r="46" spans="1:9" s="35" customFormat="1" x14ac:dyDescent="0.25">
      <c r="A46" s="34"/>
      <c r="B46" s="116" t="s">
        <v>545</v>
      </c>
      <c r="G46" s="93"/>
      <c r="I46" s="93">
        <f>SUM(I37:I45)</f>
        <v>0</v>
      </c>
    </row>
    <row r="49" spans="1:9" s="35" customFormat="1" x14ac:dyDescent="0.25">
      <c r="A49" s="34" t="s">
        <v>55</v>
      </c>
      <c r="B49" s="35" t="s">
        <v>422</v>
      </c>
      <c r="G49" s="93"/>
      <c r="I49" s="93"/>
    </row>
    <row r="51" spans="1:9" x14ac:dyDescent="0.25">
      <c r="A51" s="1" t="s">
        <v>29</v>
      </c>
      <c r="B51" t="s">
        <v>322</v>
      </c>
    </row>
    <row r="52" spans="1:9" x14ac:dyDescent="0.25">
      <c r="B52" t="s">
        <v>323</v>
      </c>
    </row>
    <row r="53" spans="1:9" x14ac:dyDescent="0.25">
      <c r="B53" t="s">
        <v>324</v>
      </c>
    </row>
    <row r="54" spans="1:9" ht="15.75" thickBot="1" x14ac:dyDescent="0.3">
      <c r="A54" s="111"/>
      <c r="B54" s="108" t="s">
        <v>34</v>
      </c>
      <c r="C54" s="108"/>
      <c r="D54" s="108"/>
      <c r="E54" s="108">
        <v>15</v>
      </c>
      <c r="F54" s="108"/>
      <c r="G54" s="110"/>
      <c r="H54" s="108"/>
      <c r="I54" s="110">
        <f>E54*G54</f>
        <v>0</v>
      </c>
    </row>
    <row r="55" spans="1:9" s="35" customFormat="1" x14ac:dyDescent="0.25">
      <c r="A55" s="34"/>
      <c r="B55" s="116" t="s">
        <v>570</v>
      </c>
      <c r="G55" s="93"/>
      <c r="I55" s="93">
        <f>SUM(I51:I54)</f>
        <v>0</v>
      </c>
    </row>
    <row r="58" spans="1:9" s="35" customFormat="1" x14ac:dyDescent="0.25">
      <c r="A58" s="34" t="s">
        <v>57</v>
      </c>
      <c r="B58" s="35" t="s">
        <v>307</v>
      </c>
      <c r="G58" s="93"/>
      <c r="I58" s="93"/>
    </row>
    <row r="60" spans="1:9" x14ac:dyDescent="0.25">
      <c r="A60" s="37" t="s">
        <v>29</v>
      </c>
      <c r="B60" s="4" t="s">
        <v>148</v>
      </c>
      <c r="C60" s="4"/>
      <c r="D60" s="4"/>
      <c r="E60" s="52"/>
      <c r="F60" s="4"/>
      <c r="G60" s="3"/>
      <c r="H60" s="4"/>
    </row>
    <row r="61" spans="1:9" x14ac:dyDescent="0.25">
      <c r="A61" s="37"/>
      <c r="B61" s="4" t="s">
        <v>149</v>
      </c>
      <c r="C61" s="4"/>
      <c r="D61" s="4"/>
      <c r="E61" s="52"/>
      <c r="F61" s="4"/>
      <c r="G61" s="3"/>
      <c r="H61" s="4"/>
    </row>
    <row r="62" spans="1:9" x14ac:dyDescent="0.25">
      <c r="A62" s="37"/>
      <c r="B62" s="4" t="s">
        <v>150</v>
      </c>
      <c r="C62" s="4"/>
      <c r="D62" s="4"/>
      <c r="E62" s="52"/>
      <c r="F62" s="4"/>
      <c r="G62" s="3"/>
      <c r="H62" s="4"/>
    </row>
    <row r="63" spans="1:9" x14ac:dyDescent="0.25">
      <c r="A63" s="37"/>
      <c r="B63" s="4" t="s">
        <v>151</v>
      </c>
      <c r="C63" s="4"/>
      <c r="D63" s="4"/>
      <c r="E63" s="52"/>
      <c r="F63" s="4"/>
      <c r="G63" s="3"/>
      <c r="H63" s="4"/>
    </row>
    <row r="64" spans="1:9" x14ac:dyDescent="0.25">
      <c r="A64" s="37"/>
      <c r="B64" s="4" t="s">
        <v>34</v>
      </c>
      <c r="C64" s="4"/>
      <c r="D64" s="4"/>
      <c r="E64" s="52">
        <v>120</v>
      </c>
      <c r="F64" s="4"/>
      <c r="G64" s="3"/>
      <c r="H64" s="4"/>
      <c r="I64" s="81">
        <f>E64*G64</f>
        <v>0</v>
      </c>
    </row>
    <row r="65" spans="1:9" x14ac:dyDescent="0.25">
      <c r="A65" s="37"/>
      <c r="B65" s="4"/>
      <c r="C65" s="4"/>
      <c r="D65" s="4"/>
      <c r="E65" s="52"/>
      <c r="F65" s="4"/>
      <c r="G65" s="3"/>
      <c r="H65" s="4"/>
    </row>
    <row r="66" spans="1:9" x14ac:dyDescent="0.25">
      <c r="A66" s="37" t="s">
        <v>31</v>
      </c>
      <c r="B66" s="4" t="s">
        <v>326</v>
      </c>
      <c r="C66" s="4"/>
      <c r="D66" s="4"/>
      <c r="E66" s="52"/>
      <c r="F66" s="4"/>
      <c r="G66" s="3"/>
      <c r="H66" s="4"/>
    </row>
    <row r="67" spans="1:9" x14ac:dyDescent="0.25">
      <c r="A67" s="37"/>
      <c r="B67" s="4" t="s">
        <v>325</v>
      </c>
      <c r="C67" s="4"/>
      <c r="D67" s="4"/>
      <c r="E67" s="52"/>
      <c r="F67" s="4"/>
      <c r="G67" s="3"/>
      <c r="H67" s="4"/>
    </row>
    <row r="68" spans="1:9" ht="15.75" thickBot="1" x14ac:dyDescent="0.3">
      <c r="A68" s="112"/>
      <c r="B68" s="113" t="s">
        <v>34</v>
      </c>
      <c r="C68" s="113"/>
      <c r="D68" s="113"/>
      <c r="E68" s="114">
        <v>120</v>
      </c>
      <c r="F68" s="113"/>
      <c r="G68" s="115"/>
      <c r="H68" s="113"/>
      <c r="I68" s="110">
        <f>E68*G68</f>
        <v>0</v>
      </c>
    </row>
    <row r="69" spans="1:9" s="35" customFormat="1" x14ac:dyDescent="0.25">
      <c r="A69" s="34"/>
      <c r="B69" s="116" t="s">
        <v>552</v>
      </c>
      <c r="G69" s="93"/>
      <c r="I69" s="93">
        <f>SUM(I64:I68)</f>
        <v>0</v>
      </c>
    </row>
    <row r="72" spans="1:9" s="35" customFormat="1" x14ac:dyDescent="0.25">
      <c r="A72" s="34" t="s">
        <v>59</v>
      </c>
      <c r="B72" s="35" t="s">
        <v>327</v>
      </c>
      <c r="G72" s="93"/>
      <c r="I72" s="93"/>
    </row>
    <row r="74" spans="1:9" x14ac:dyDescent="0.25">
      <c r="A74" s="1" t="s">
        <v>29</v>
      </c>
      <c r="B74" t="s">
        <v>328</v>
      </c>
    </row>
    <row r="75" spans="1:9" x14ac:dyDescent="0.25">
      <c r="B75" t="s">
        <v>329</v>
      </c>
    </row>
    <row r="76" spans="1:9" x14ac:dyDescent="0.25">
      <c r="B76" t="s">
        <v>34</v>
      </c>
      <c r="E76">
        <v>1.5</v>
      </c>
      <c r="I76" s="81">
        <f>E76*G76</f>
        <v>0</v>
      </c>
    </row>
    <row r="78" spans="1:9" x14ac:dyDescent="0.25">
      <c r="A78" s="1" t="s">
        <v>31</v>
      </c>
      <c r="B78" t="s">
        <v>330</v>
      </c>
    </row>
    <row r="79" spans="1:9" x14ac:dyDescent="0.25">
      <c r="B79" t="s">
        <v>331</v>
      </c>
    </row>
    <row r="80" spans="1:9" x14ac:dyDescent="0.25">
      <c r="B80" t="s">
        <v>332</v>
      </c>
    </row>
    <row r="81" spans="1:11" x14ac:dyDescent="0.25">
      <c r="B81" t="s">
        <v>582</v>
      </c>
    </row>
    <row r="82" spans="1:11" x14ac:dyDescent="0.25">
      <c r="B82" t="s">
        <v>333</v>
      </c>
    </row>
    <row r="83" spans="1:11" ht="15.75" thickBot="1" x14ac:dyDescent="0.3">
      <c r="A83" s="111"/>
      <c r="B83" s="108" t="s">
        <v>34</v>
      </c>
      <c r="C83" s="108"/>
      <c r="D83" s="108"/>
      <c r="E83" s="108">
        <v>46</v>
      </c>
      <c r="F83" s="108"/>
      <c r="G83" s="110"/>
      <c r="H83" s="108"/>
      <c r="I83" s="110">
        <f>E83*G83</f>
        <v>0</v>
      </c>
    </row>
    <row r="84" spans="1:11" s="35" customFormat="1" x14ac:dyDescent="0.25">
      <c r="A84" s="34"/>
      <c r="B84" s="116" t="s">
        <v>574</v>
      </c>
      <c r="G84" s="93"/>
      <c r="I84" s="93">
        <f>SUM(I76:I83)</f>
        <v>0</v>
      </c>
    </row>
    <row r="86" spans="1:11" x14ac:dyDescent="0.25">
      <c r="A86" s="37"/>
      <c r="B86" s="40"/>
      <c r="C86" s="4"/>
      <c r="D86" s="4"/>
      <c r="E86" s="52"/>
      <c r="F86" s="4"/>
      <c r="G86" s="3"/>
      <c r="H86" s="4"/>
    </row>
    <row r="87" spans="1:11" s="35" customFormat="1" x14ac:dyDescent="0.25">
      <c r="A87" s="34" t="s">
        <v>63</v>
      </c>
      <c r="B87" s="35" t="s">
        <v>309</v>
      </c>
      <c r="F87" s="146"/>
      <c r="G87" s="93"/>
      <c r="I87" s="93"/>
    </row>
    <row r="88" spans="1:11" x14ac:dyDescent="0.25">
      <c r="A88" s="37"/>
      <c r="B88" s="4"/>
      <c r="C88" s="4"/>
      <c r="D88" s="4"/>
      <c r="E88" s="4"/>
      <c r="F88" s="4"/>
      <c r="G88" s="3"/>
      <c r="H88" s="4"/>
      <c r="I88" s="3"/>
      <c r="J88" s="4"/>
      <c r="K88" s="4"/>
    </row>
    <row r="89" spans="1:11" x14ac:dyDescent="0.25">
      <c r="A89" s="37" t="s">
        <v>29</v>
      </c>
      <c r="B89" s="4" t="s">
        <v>65</v>
      </c>
      <c r="C89" s="4"/>
      <c r="D89" s="4"/>
      <c r="E89" s="4"/>
      <c r="F89" s="4"/>
      <c r="G89" s="3"/>
      <c r="H89" s="4"/>
      <c r="I89" s="3"/>
      <c r="J89" s="4"/>
      <c r="K89" s="4"/>
    </row>
    <row r="90" spans="1:11" x14ac:dyDescent="0.25">
      <c r="A90" s="37"/>
      <c r="B90" s="4" t="s">
        <v>75</v>
      </c>
      <c r="C90" s="4"/>
      <c r="D90" s="4"/>
      <c r="E90" s="4"/>
      <c r="F90" s="4"/>
      <c r="G90" s="3"/>
      <c r="H90" s="4"/>
      <c r="I90" s="3"/>
      <c r="J90" s="4"/>
      <c r="K90" s="4"/>
    </row>
    <row r="91" spans="1:11" x14ac:dyDescent="0.25">
      <c r="A91" s="37"/>
      <c r="B91" s="4" t="s">
        <v>42</v>
      </c>
      <c r="C91" s="4"/>
      <c r="D91" s="4"/>
      <c r="E91" s="4">
        <v>4</v>
      </c>
      <c r="F91" s="4"/>
      <c r="G91" s="3"/>
      <c r="H91" s="4"/>
      <c r="I91" s="81">
        <f>E91*G91</f>
        <v>0</v>
      </c>
      <c r="J91" s="4"/>
      <c r="K91" s="4"/>
    </row>
    <row r="92" spans="1:11" x14ac:dyDescent="0.25">
      <c r="A92" s="37"/>
      <c r="B92" s="4"/>
      <c r="C92" s="4"/>
      <c r="D92" s="4"/>
      <c r="E92" s="4"/>
      <c r="F92" s="4"/>
      <c r="G92" s="3"/>
      <c r="H92" s="4"/>
      <c r="I92" s="3"/>
      <c r="J92" s="4"/>
      <c r="K92" s="4"/>
    </row>
    <row r="93" spans="1:11" x14ac:dyDescent="0.25">
      <c r="A93" s="37" t="s">
        <v>31</v>
      </c>
      <c r="B93" s="4" t="s">
        <v>66</v>
      </c>
      <c r="C93" s="4"/>
      <c r="D93" s="4"/>
      <c r="E93" s="4"/>
      <c r="F93" s="3"/>
      <c r="G93" s="3"/>
      <c r="H93" s="45"/>
      <c r="I93" s="45"/>
      <c r="J93" s="45"/>
      <c r="K93" s="4"/>
    </row>
    <row r="94" spans="1:11" x14ac:dyDescent="0.25">
      <c r="A94" s="37"/>
      <c r="B94" s="4" t="s">
        <v>67</v>
      </c>
      <c r="C94" s="4"/>
      <c r="D94" s="4"/>
      <c r="E94" s="4"/>
      <c r="F94" s="3"/>
      <c r="G94" s="3"/>
      <c r="H94" s="45"/>
      <c r="I94" s="45"/>
      <c r="J94" s="45"/>
      <c r="K94" s="4"/>
    </row>
    <row r="95" spans="1:11" x14ac:dyDescent="0.25">
      <c r="A95" s="37"/>
      <c r="B95" s="4" t="s">
        <v>68</v>
      </c>
      <c r="C95" s="4"/>
      <c r="D95" s="4"/>
      <c r="E95" s="4"/>
      <c r="F95" s="3"/>
      <c r="G95" s="3"/>
      <c r="H95" s="45"/>
      <c r="I95" s="45"/>
      <c r="J95" s="45"/>
      <c r="K95" s="4"/>
    </row>
    <row r="96" spans="1:11" x14ac:dyDescent="0.25">
      <c r="A96" s="37"/>
      <c r="B96" s="4" t="s">
        <v>42</v>
      </c>
      <c r="C96" s="4"/>
      <c r="D96" s="4"/>
      <c r="E96" s="4">
        <v>25</v>
      </c>
      <c r="F96" s="3"/>
      <c r="G96" s="3"/>
      <c r="H96" s="45"/>
      <c r="I96" s="81">
        <f>E96*G96</f>
        <v>0</v>
      </c>
      <c r="J96" s="45"/>
      <c r="K96" s="4"/>
    </row>
    <row r="97" spans="1:11" x14ac:dyDescent="0.25">
      <c r="A97" s="37"/>
      <c r="B97" s="4"/>
      <c r="C97" s="4"/>
      <c r="D97" s="4"/>
      <c r="E97" s="4"/>
      <c r="F97" s="3"/>
      <c r="G97" s="3"/>
      <c r="H97" s="45"/>
      <c r="I97" s="45"/>
      <c r="J97" s="45"/>
      <c r="K97" s="4"/>
    </row>
    <row r="98" spans="1:11" x14ac:dyDescent="0.25">
      <c r="A98" s="37" t="s">
        <v>35</v>
      </c>
      <c r="B98" s="20" t="s">
        <v>66</v>
      </c>
      <c r="C98" s="20"/>
      <c r="D98" s="20"/>
      <c r="E98" s="20"/>
      <c r="F98" s="19"/>
      <c r="G98" s="19"/>
      <c r="H98" s="46"/>
      <c r="I98" s="46"/>
      <c r="J98" s="46"/>
      <c r="K98" s="4"/>
    </row>
    <row r="99" spans="1:11" x14ac:dyDescent="0.25">
      <c r="A99" s="37"/>
      <c r="B99" s="44" t="s">
        <v>67</v>
      </c>
      <c r="C99" s="50"/>
      <c r="D99" s="4"/>
      <c r="E99" s="4"/>
      <c r="F99" s="3"/>
      <c r="G99" s="3"/>
      <c r="H99" s="45"/>
      <c r="I99" s="45"/>
      <c r="J99" s="51"/>
      <c r="K99" s="4"/>
    </row>
    <row r="100" spans="1:11" x14ac:dyDescent="0.25">
      <c r="A100" s="37"/>
      <c r="B100" s="44" t="s">
        <v>69</v>
      </c>
      <c r="C100" s="4"/>
      <c r="D100" s="3"/>
      <c r="E100" s="4"/>
      <c r="F100" s="3"/>
      <c r="G100" s="3"/>
      <c r="H100" s="45"/>
      <c r="I100" s="45"/>
      <c r="J100" s="45"/>
      <c r="K100" s="4"/>
    </row>
    <row r="101" spans="1:11" x14ac:dyDescent="0.25">
      <c r="A101" s="37"/>
      <c r="B101" s="4" t="s">
        <v>42</v>
      </c>
      <c r="C101" s="4"/>
      <c r="D101" s="4"/>
      <c r="E101" s="4">
        <v>10</v>
      </c>
      <c r="F101" s="3"/>
      <c r="G101" s="3"/>
      <c r="H101" s="45"/>
      <c r="I101" s="81">
        <f>E101*G101</f>
        <v>0</v>
      </c>
      <c r="J101" s="45"/>
      <c r="K101" s="4"/>
    </row>
    <row r="102" spans="1:11" x14ac:dyDescent="0.25">
      <c r="A102" s="37"/>
      <c r="B102" s="4"/>
      <c r="C102" s="4"/>
      <c r="D102" s="4"/>
      <c r="E102" s="4"/>
      <c r="F102" s="3"/>
      <c r="G102" s="3"/>
      <c r="H102" s="45"/>
      <c r="I102" s="45"/>
      <c r="J102" s="45"/>
      <c r="K102" s="4"/>
    </row>
    <row r="103" spans="1:11" x14ac:dyDescent="0.25">
      <c r="A103" s="37" t="s">
        <v>36</v>
      </c>
      <c r="B103" s="4" t="s">
        <v>70</v>
      </c>
      <c r="C103" s="4"/>
      <c r="D103" s="4"/>
      <c r="E103" s="4"/>
      <c r="F103" s="3"/>
      <c r="G103" s="3"/>
      <c r="H103" s="45"/>
      <c r="I103" s="45"/>
      <c r="J103" s="45"/>
      <c r="K103" s="4"/>
    </row>
    <row r="104" spans="1:11" x14ac:dyDescent="0.25">
      <c r="A104" s="37"/>
      <c r="B104" s="4" t="s">
        <v>42</v>
      </c>
      <c r="C104" s="4"/>
      <c r="D104" s="4"/>
      <c r="E104" s="4">
        <v>5</v>
      </c>
      <c r="F104" s="3"/>
      <c r="G104" s="3"/>
      <c r="H104" s="45"/>
      <c r="I104" s="81">
        <f>E104*G104</f>
        <v>0</v>
      </c>
      <c r="J104" s="45"/>
      <c r="K104" s="4"/>
    </row>
    <row r="105" spans="1:11" x14ac:dyDescent="0.25">
      <c r="A105" s="37"/>
      <c r="B105" s="4"/>
      <c r="C105" s="4"/>
      <c r="D105" s="4"/>
      <c r="E105" s="4"/>
      <c r="F105" s="4"/>
      <c r="G105" s="3"/>
      <c r="H105" s="4"/>
      <c r="I105" s="3"/>
      <c r="J105" s="4"/>
      <c r="K105" s="4"/>
    </row>
    <row r="106" spans="1:11" x14ac:dyDescent="0.25">
      <c r="A106" s="37" t="s">
        <v>37</v>
      </c>
      <c r="B106" s="4" t="s">
        <v>71</v>
      </c>
      <c r="C106" s="4"/>
      <c r="D106" s="4"/>
      <c r="E106" s="4"/>
      <c r="F106" s="3"/>
      <c r="G106" s="3"/>
      <c r="H106" s="45"/>
      <c r="I106" s="45"/>
      <c r="J106" s="45"/>
      <c r="K106" s="4"/>
    </row>
    <row r="107" spans="1:11" x14ac:dyDescent="0.25">
      <c r="A107" s="37"/>
      <c r="B107" s="4" t="s">
        <v>72</v>
      </c>
      <c r="C107" s="4"/>
      <c r="D107" s="4"/>
      <c r="E107" s="4">
        <v>3</v>
      </c>
      <c r="F107" s="3"/>
      <c r="G107" s="3"/>
      <c r="H107" s="45"/>
      <c r="I107" s="81">
        <f>E107*G107</f>
        <v>0</v>
      </c>
      <c r="J107" s="45"/>
      <c r="K107" s="4"/>
    </row>
    <row r="108" spans="1:11" x14ac:dyDescent="0.25">
      <c r="A108" s="37"/>
      <c r="B108" s="4" t="s">
        <v>73</v>
      </c>
      <c r="C108" s="4"/>
      <c r="D108" s="4"/>
      <c r="E108" s="4">
        <v>2</v>
      </c>
      <c r="F108" s="3"/>
      <c r="G108" s="3"/>
      <c r="H108" s="45"/>
      <c r="I108" s="81">
        <f>E108*G108</f>
        <v>0</v>
      </c>
      <c r="J108" s="45"/>
      <c r="K108" s="4"/>
    </row>
    <row r="109" spans="1:11" x14ac:dyDescent="0.25">
      <c r="A109" s="37"/>
      <c r="B109" s="4"/>
      <c r="C109" s="4"/>
      <c r="D109" s="4"/>
      <c r="E109" s="4"/>
      <c r="F109" s="3"/>
      <c r="G109" s="3"/>
      <c r="H109" s="45"/>
      <c r="I109" s="45"/>
      <c r="J109" s="45"/>
      <c r="K109" s="4"/>
    </row>
    <row r="110" spans="1:11" x14ac:dyDescent="0.25">
      <c r="A110" s="37" t="s">
        <v>40</v>
      </c>
      <c r="B110" s="4" t="s">
        <v>429</v>
      </c>
      <c r="C110" s="4"/>
      <c r="D110" s="4"/>
      <c r="E110" s="79"/>
      <c r="F110" s="3"/>
      <c r="G110" s="3"/>
      <c r="H110" s="45"/>
      <c r="I110" s="45"/>
      <c r="J110" s="45"/>
      <c r="K110" s="4"/>
    </row>
    <row r="111" spans="1:11" x14ac:dyDescent="0.25">
      <c r="A111" s="37"/>
      <c r="B111" s="4" t="s">
        <v>430</v>
      </c>
      <c r="C111" s="4"/>
      <c r="D111" s="4"/>
      <c r="E111" s="79"/>
      <c r="F111" s="3"/>
      <c r="G111" s="3"/>
      <c r="H111" s="45"/>
      <c r="I111" s="45"/>
      <c r="J111" s="45"/>
      <c r="K111" s="4"/>
    </row>
    <row r="112" spans="1:11" x14ac:dyDescent="0.25">
      <c r="A112" s="37"/>
      <c r="B112" s="4" t="s">
        <v>30</v>
      </c>
      <c r="C112" s="4"/>
      <c r="D112" s="4"/>
      <c r="E112" s="4">
        <v>4</v>
      </c>
      <c r="F112" s="3"/>
      <c r="G112" s="3"/>
      <c r="H112" s="45"/>
      <c r="I112" s="81">
        <f>E112*G112</f>
        <v>0</v>
      </c>
      <c r="J112" s="45"/>
      <c r="K112" s="4"/>
    </row>
    <row r="113" spans="1:11" x14ac:dyDescent="0.25">
      <c r="A113" s="37"/>
      <c r="B113" s="4"/>
      <c r="C113" s="4"/>
      <c r="D113" s="4"/>
      <c r="E113" s="4"/>
      <c r="F113" s="3"/>
      <c r="G113" s="3"/>
      <c r="H113" s="45"/>
      <c r="I113" s="45"/>
      <c r="J113" s="45"/>
      <c r="K113" s="4"/>
    </row>
    <row r="114" spans="1:11" x14ac:dyDescent="0.25">
      <c r="A114" s="37" t="s">
        <v>76</v>
      </c>
      <c r="B114" s="4" t="s">
        <v>578</v>
      </c>
      <c r="C114" s="4"/>
      <c r="D114" s="4"/>
      <c r="E114" s="4"/>
      <c r="F114" s="3"/>
      <c r="G114" s="3"/>
      <c r="H114" s="45"/>
      <c r="I114" s="45"/>
      <c r="J114" s="45"/>
      <c r="K114" s="4"/>
    </row>
    <row r="115" spans="1:11" x14ac:dyDescent="0.25">
      <c r="A115" s="37"/>
      <c r="B115" s="4" t="s">
        <v>30</v>
      </c>
      <c r="C115" s="4"/>
      <c r="D115" s="4"/>
      <c r="E115" s="4">
        <v>2</v>
      </c>
      <c r="F115" s="3"/>
      <c r="G115" s="3"/>
      <c r="H115" s="45"/>
      <c r="I115" s="81">
        <f>E115*G115</f>
        <v>0</v>
      </c>
      <c r="J115" s="45"/>
      <c r="K115" s="4"/>
    </row>
    <row r="116" spans="1:11" x14ac:dyDescent="0.25">
      <c r="A116" s="37"/>
      <c r="B116" s="4"/>
      <c r="C116" s="4"/>
      <c r="D116" s="4"/>
      <c r="E116" s="4"/>
      <c r="F116" s="3"/>
      <c r="G116" s="3"/>
      <c r="H116" s="45"/>
      <c r="I116" s="45"/>
      <c r="J116" s="45"/>
      <c r="K116" s="4"/>
    </row>
    <row r="117" spans="1:11" x14ac:dyDescent="0.25">
      <c r="A117" s="37" t="s">
        <v>77</v>
      </c>
      <c r="B117" s="4" t="s">
        <v>583</v>
      </c>
      <c r="C117" s="4"/>
      <c r="D117" s="4"/>
      <c r="E117" s="4"/>
      <c r="F117" s="3"/>
      <c r="G117" s="3"/>
      <c r="H117" s="45"/>
      <c r="I117" s="45"/>
      <c r="J117" s="45"/>
      <c r="K117" s="4"/>
    </row>
    <row r="118" spans="1:11" x14ac:dyDescent="0.25">
      <c r="A118" s="37"/>
      <c r="B118" s="4" t="s">
        <v>30</v>
      </c>
      <c r="C118" s="4"/>
      <c r="D118" s="4"/>
      <c r="E118" s="4">
        <v>5</v>
      </c>
      <c r="F118" s="3"/>
      <c r="G118" s="3"/>
      <c r="H118" s="45"/>
      <c r="I118" s="81">
        <f>E118*G118</f>
        <v>0</v>
      </c>
      <c r="J118" s="45"/>
      <c r="K118" s="4"/>
    </row>
    <row r="119" spans="1:11" x14ac:dyDescent="0.25">
      <c r="A119" s="37"/>
      <c r="B119" s="4"/>
      <c r="C119" s="4"/>
      <c r="D119" s="4"/>
      <c r="E119" s="4"/>
      <c r="F119" s="4"/>
      <c r="G119" s="3"/>
      <c r="H119" s="4"/>
      <c r="I119" s="3"/>
      <c r="J119" s="4"/>
      <c r="K119" s="4"/>
    </row>
    <row r="120" spans="1:11" x14ac:dyDescent="0.25">
      <c r="A120" s="37" t="s">
        <v>78</v>
      </c>
      <c r="B120" s="4" t="s">
        <v>81</v>
      </c>
      <c r="C120" s="4"/>
      <c r="D120" s="4"/>
      <c r="E120" s="4"/>
      <c r="F120" s="4"/>
      <c r="G120" s="3"/>
      <c r="H120" s="4"/>
      <c r="I120" s="3"/>
      <c r="J120" s="4"/>
      <c r="K120" s="4"/>
    </row>
    <row r="121" spans="1:11" x14ac:dyDescent="0.25">
      <c r="A121" s="37"/>
      <c r="B121" s="4" t="s">
        <v>82</v>
      </c>
      <c r="C121" s="4"/>
      <c r="D121" s="4"/>
      <c r="E121" s="4"/>
      <c r="F121" s="4"/>
      <c r="G121" s="3"/>
      <c r="H121" s="4"/>
      <c r="I121" s="3"/>
      <c r="J121" s="4"/>
      <c r="K121" s="4"/>
    </row>
    <row r="122" spans="1:11" x14ac:dyDescent="0.25">
      <c r="A122" s="37"/>
      <c r="B122" s="4" t="s">
        <v>42</v>
      </c>
      <c r="C122" s="4"/>
      <c r="D122" s="4"/>
      <c r="E122" s="4">
        <v>50</v>
      </c>
      <c r="F122" s="4"/>
      <c r="G122" s="3"/>
      <c r="H122" s="4"/>
      <c r="I122" s="81">
        <f>E122*G122</f>
        <v>0</v>
      </c>
      <c r="J122" s="4"/>
      <c r="K122" s="4"/>
    </row>
    <row r="123" spans="1:11" x14ac:dyDescent="0.25">
      <c r="A123" s="37"/>
      <c r="B123" s="4"/>
      <c r="C123" s="4"/>
      <c r="D123" s="4"/>
      <c r="E123" s="4"/>
      <c r="F123" s="4"/>
      <c r="G123" s="3"/>
      <c r="H123" s="4"/>
      <c r="I123" s="3"/>
      <c r="J123" s="4"/>
      <c r="K123" s="4"/>
    </row>
    <row r="124" spans="1:11" x14ac:dyDescent="0.25">
      <c r="A124" s="37" t="s">
        <v>80</v>
      </c>
      <c r="B124" s="4" t="s">
        <v>84</v>
      </c>
      <c r="C124" s="4"/>
      <c r="D124" s="4"/>
      <c r="E124" s="4"/>
      <c r="F124" s="4"/>
      <c r="G124" s="3"/>
      <c r="H124" s="4"/>
      <c r="I124" s="3"/>
      <c r="J124" s="4"/>
      <c r="K124" s="4"/>
    </row>
    <row r="125" spans="1:11" x14ac:dyDescent="0.25">
      <c r="A125" s="37"/>
      <c r="B125" s="4" t="s">
        <v>85</v>
      </c>
      <c r="C125" s="4"/>
      <c r="D125" s="4"/>
      <c r="E125" s="4"/>
      <c r="F125" s="4"/>
      <c r="G125" s="3"/>
      <c r="H125" s="4"/>
      <c r="I125" s="3"/>
      <c r="J125" s="4"/>
      <c r="K125" s="4"/>
    </row>
    <row r="126" spans="1:11" ht="15.75" thickBot="1" x14ac:dyDescent="0.3">
      <c r="A126" s="112"/>
      <c r="B126" s="113" t="s">
        <v>30</v>
      </c>
      <c r="C126" s="113"/>
      <c r="D126" s="113"/>
      <c r="E126" s="113">
        <v>9</v>
      </c>
      <c r="F126" s="113"/>
      <c r="G126" s="115"/>
      <c r="H126" s="113"/>
      <c r="I126" s="110">
        <f>E126*G126</f>
        <v>0</v>
      </c>
      <c r="J126" s="4"/>
      <c r="K126" s="4"/>
    </row>
    <row r="127" spans="1:11" s="35" customFormat="1" x14ac:dyDescent="0.25">
      <c r="A127" s="34"/>
      <c r="B127" s="116" t="s">
        <v>560</v>
      </c>
      <c r="G127" s="93"/>
      <c r="I127" s="93">
        <f>SUM(I91:I126)</f>
        <v>0</v>
      </c>
    </row>
  </sheetData>
  <pageMargins left="0.7" right="0.7" top="0.75" bottom="0.75" header="0.3" footer="0.3"/>
  <pageSetup paperSize="9" orientation="portrait" r:id="rId1"/>
  <headerFooter>
    <oddHeader>&amp;LPopis del: Delna obnova prostorov na Gregorčičevi ulici 4 v Kopru&amp;RMestna občina Koper</oddHeader>
    <oddFooter>&amp;R&amp;P/&amp;N</oddFooter>
  </headerFooter>
  <rowBreaks count="3" manualBreakCount="3">
    <brk id="14" max="16383" man="1"/>
    <brk id="57" max="16383" man="1"/>
    <brk id="8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showZeros="0" tabSelected="1" view="pageBreakPreview" zoomScaleNormal="100" zoomScaleSheetLayoutView="100" workbookViewId="0">
      <selection activeCell="I100" sqref="I100"/>
    </sheetView>
  </sheetViews>
  <sheetFormatPr defaultRowHeight="15" x14ac:dyDescent="0.25"/>
  <cols>
    <col min="1" max="1" width="7.28515625" style="1" customWidth="1"/>
    <col min="5" max="5" width="9.140625" style="78"/>
    <col min="6" max="6" width="7.5703125" customWidth="1"/>
    <col min="7" max="7" width="8.7109375" style="81" customWidth="1"/>
    <col min="8" max="8" width="9.140625" customWidth="1"/>
    <col min="9" max="9" width="10.140625" style="81" customWidth="1"/>
  </cols>
  <sheetData>
    <row r="1" spans="1:11" x14ac:dyDescent="0.25">
      <c r="A1" s="34" t="s">
        <v>261</v>
      </c>
      <c r="B1" s="35" t="s">
        <v>26</v>
      </c>
      <c r="C1" s="35"/>
    </row>
    <row r="2" spans="1:11" x14ac:dyDescent="0.25">
      <c r="B2" t="s">
        <v>427</v>
      </c>
    </row>
    <row r="5" spans="1:11" x14ac:dyDescent="0.25">
      <c r="B5" s="35" t="s">
        <v>584</v>
      </c>
    </row>
    <row r="6" spans="1:11" x14ac:dyDescent="0.25">
      <c r="B6" t="s">
        <v>27</v>
      </c>
      <c r="C6" t="s">
        <v>334</v>
      </c>
      <c r="I6" s="81">
        <f>I39</f>
        <v>0</v>
      </c>
    </row>
    <row r="7" spans="1:11" x14ac:dyDescent="0.25">
      <c r="B7" t="s">
        <v>43</v>
      </c>
      <c r="C7" t="s">
        <v>338</v>
      </c>
      <c r="I7" s="81">
        <f>I63</f>
        <v>0</v>
      </c>
    </row>
    <row r="8" spans="1:11" x14ac:dyDescent="0.25">
      <c r="B8" t="s">
        <v>57</v>
      </c>
      <c r="C8" t="s">
        <v>353</v>
      </c>
      <c r="I8" s="81">
        <f>I79</f>
        <v>0</v>
      </c>
      <c r="K8" s="68"/>
    </row>
    <row r="9" spans="1:11" ht="15.75" thickBot="1" x14ac:dyDescent="0.3">
      <c r="B9" s="108" t="s">
        <v>59</v>
      </c>
      <c r="C9" s="108" t="s">
        <v>342</v>
      </c>
      <c r="D9" s="108"/>
      <c r="E9" s="109"/>
      <c r="F9" s="108"/>
      <c r="G9" s="110"/>
      <c r="H9" s="108"/>
      <c r="I9" s="110">
        <f>I96</f>
        <v>0</v>
      </c>
    </row>
    <row r="10" spans="1:11" s="35" customFormat="1" x14ac:dyDescent="0.25">
      <c r="A10" s="34"/>
      <c r="C10" s="116" t="s">
        <v>585</v>
      </c>
      <c r="E10" s="141"/>
      <c r="G10" s="93"/>
      <c r="I10" s="93">
        <f>SUM(I6:I9)</f>
        <v>0</v>
      </c>
    </row>
    <row r="13" spans="1:11" s="35" customFormat="1" x14ac:dyDescent="0.25">
      <c r="A13" s="34" t="s">
        <v>27</v>
      </c>
      <c r="B13" s="35" t="s">
        <v>124</v>
      </c>
      <c r="E13" s="141"/>
      <c r="G13" s="93"/>
      <c r="I13" s="93"/>
    </row>
    <row r="15" spans="1:11" x14ac:dyDescent="0.25">
      <c r="A15" s="1" t="s">
        <v>29</v>
      </c>
      <c r="B15" t="s">
        <v>335</v>
      </c>
    </row>
    <row r="16" spans="1:11" x14ac:dyDescent="0.25">
      <c r="B16" t="s">
        <v>336</v>
      </c>
    </row>
    <row r="17" spans="1:9" x14ac:dyDescent="0.25">
      <c r="B17" t="s">
        <v>34</v>
      </c>
      <c r="E17" s="78">
        <v>30</v>
      </c>
      <c r="I17" s="81">
        <f>E17*G17</f>
        <v>0</v>
      </c>
    </row>
    <row r="19" spans="1:9" x14ac:dyDescent="0.25">
      <c r="A19" s="1" t="s">
        <v>31</v>
      </c>
      <c r="B19" t="s">
        <v>337</v>
      </c>
    </row>
    <row r="20" spans="1:9" x14ac:dyDescent="0.25">
      <c r="B20" t="s">
        <v>586</v>
      </c>
    </row>
    <row r="21" spans="1:9" x14ac:dyDescent="0.25">
      <c r="B21" t="s">
        <v>123</v>
      </c>
      <c r="D21" t="s">
        <v>60</v>
      </c>
      <c r="E21" s="78">
        <v>5</v>
      </c>
      <c r="I21" s="81">
        <f>E21*G21</f>
        <v>0</v>
      </c>
    </row>
    <row r="23" spans="1:9" x14ac:dyDescent="0.25">
      <c r="A23" s="1" t="s">
        <v>35</v>
      </c>
      <c r="B23" s="4" t="s">
        <v>358</v>
      </c>
      <c r="C23" s="4"/>
      <c r="D23" s="4"/>
      <c r="E23" s="79"/>
      <c r="F23" s="4"/>
      <c r="G23" s="3"/>
    </row>
    <row r="24" spans="1:9" x14ac:dyDescent="0.25">
      <c r="B24" s="4" t="s">
        <v>587</v>
      </c>
      <c r="C24" s="4"/>
      <c r="D24" s="4"/>
      <c r="E24" s="79"/>
      <c r="F24" s="4"/>
      <c r="G24" s="3"/>
    </row>
    <row r="25" spans="1:9" x14ac:dyDescent="0.25">
      <c r="B25" s="4" t="s">
        <v>228</v>
      </c>
      <c r="C25" s="4"/>
      <c r="D25" s="4"/>
      <c r="E25" s="79"/>
      <c r="F25" s="4"/>
      <c r="G25" s="3"/>
    </row>
    <row r="26" spans="1:9" x14ac:dyDescent="0.25">
      <c r="B26" s="20" t="s">
        <v>34</v>
      </c>
      <c r="C26" s="20"/>
      <c r="D26" s="20"/>
      <c r="E26" s="80">
        <v>30</v>
      </c>
      <c r="F26" s="20"/>
      <c r="G26" s="19"/>
      <c r="H26" s="18"/>
      <c r="I26" s="33">
        <f>E26*G26</f>
        <v>0</v>
      </c>
    </row>
    <row r="27" spans="1:9" x14ac:dyDescent="0.25">
      <c r="B27" s="20"/>
      <c r="C27" s="20"/>
      <c r="D27" s="20"/>
      <c r="E27" s="80"/>
      <c r="F27" s="20"/>
      <c r="G27" s="19"/>
      <c r="H27" s="18"/>
      <c r="I27" s="33"/>
    </row>
    <row r="28" spans="1:9" x14ac:dyDescent="0.25">
      <c r="A28" s="1" t="s">
        <v>36</v>
      </c>
      <c r="B28" s="40" t="s">
        <v>359</v>
      </c>
      <c r="C28" s="20"/>
      <c r="D28" s="20"/>
      <c r="E28" s="80"/>
      <c r="F28" s="20"/>
      <c r="G28" s="19"/>
      <c r="H28" s="18"/>
      <c r="I28" s="33"/>
    </row>
    <row r="29" spans="1:9" x14ac:dyDescent="0.25">
      <c r="B29" s="40" t="s">
        <v>360</v>
      </c>
      <c r="C29" s="20"/>
      <c r="D29" s="20"/>
      <c r="E29" s="80"/>
      <c r="F29" s="20"/>
      <c r="G29" s="19"/>
      <c r="H29" s="18"/>
      <c r="I29" s="33"/>
    </row>
    <row r="30" spans="1:9" x14ac:dyDescent="0.25">
      <c r="B30" s="40" t="s">
        <v>30</v>
      </c>
      <c r="C30" s="20"/>
      <c r="D30" s="20"/>
      <c r="E30" s="80">
        <v>50</v>
      </c>
      <c r="F30" s="20"/>
      <c r="G30" s="19"/>
      <c r="H30" s="18"/>
      <c r="I30" s="33">
        <f>E30*G30</f>
        <v>0</v>
      </c>
    </row>
    <row r="31" spans="1:9" x14ac:dyDescent="0.25">
      <c r="B31" s="40"/>
      <c r="C31" s="20"/>
      <c r="D31" s="20"/>
      <c r="E31" s="80"/>
      <c r="F31" s="20"/>
      <c r="G31" s="19"/>
      <c r="H31" s="18"/>
      <c r="I31" s="33"/>
    </row>
    <row r="32" spans="1:9" x14ac:dyDescent="0.25">
      <c r="A32" s="1" t="s">
        <v>37</v>
      </c>
      <c r="B32" s="40" t="s">
        <v>362</v>
      </c>
      <c r="C32" s="20"/>
      <c r="D32" s="20"/>
      <c r="E32" s="80"/>
      <c r="F32" s="20"/>
      <c r="G32" s="19"/>
      <c r="H32" s="18"/>
      <c r="I32" s="33"/>
    </row>
    <row r="33" spans="1:9" x14ac:dyDescent="0.25">
      <c r="B33" s="40" t="s">
        <v>363</v>
      </c>
      <c r="C33" s="20"/>
      <c r="D33" s="20"/>
      <c r="E33" s="80"/>
      <c r="F33" s="20"/>
      <c r="G33" s="19"/>
      <c r="H33" s="18"/>
      <c r="I33" s="33"/>
    </row>
    <row r="34" spans="1:9" x14ac:dyDescent="0.25">
      <c r="B34" s="40" t="s">
        <v>34</v>
      </c>
      <c r="C34" s="20"/>
      <c r="D34" s="20"/>
      <c r="E34" s="80">
        <v>5</v>
      </c>
      <c r="F34" s="20"/>
      <c r="G34" s="19"/>
      <c r="H34" s="18"/>
      <c r="I34" s="33">
        <f>E34*G34</f>
        <v>0</v>
      </c>
    </row>
    <row r="35" spans="1:9" x14ac:dyDescent="0.25">
      <c r="B35" s="40"/>
      <c r="C35" s="20"/>
      <c r="D35" s="20"/>
      <c r="E35" s="80"/>
      <c r="F35" s="20"/>
      <c r="G35" s="19"/>
      <c r="H35" s="18"/>
      <c r="I35" s="33"/>
    </row>
    <row r="36" spans="1:9" x14ac:dyDescent="0.25">
      <c r="A36" s="1" t="s">
        <v>40</v>
      </c>
      <c r="B36" s="40" t="s">
        <v>424</v>
      </c>
      <c r="C36" s="4"/>
      <c r="D36" s="4"/>
      <c r="E36" s="79"/>
      <c r="F36" s="4"/>
      <c r="G36" s="3"/>
    </row>
    <row r="37" spans="1:9" x14ac:dyDescent="0.25">
      <c r="B37" s="40" t="s">
        <v>425</v>
      </c>
      <c r="C37" s="4"/>
      <c r="D37" s="4"/>
      <c r="E37" s="79"/>
      <c r="F37" s="4"/>
      <c r="G37" s="3"/>
    </row>
    <row r="38" spans="1:9" ht="15.75" thickBot="1" x14ac:dyDescent="0.3">
      <c r="A38" s="111"/>
      <c r="B38" s="113" t="s">
        <v>34</v>
      </c>
      <c r="C38" s="113"/>
      <c r="D38" s="113"/>
      <c r="E38" s="142">
        <v>177</v>
      </c>
      <c r="F38" s="113"/>
      <c r="G38" s="115"/>
      <c r="H38" s="108"/>
      <c r="I38" s="110">
        <f>E38*G38</f>
        <v>0</v>
      </c>
    </row>
    <row r="39" spans="1:9" s="35" customFormat="1" x14ac:dyDescent="0.25">
      <c r="A39" s="34"/>
      <c r="B39" s="116" t="s">
        <v>544</v>
      </c>
      <c r="E39" s="141"/>
      <c r="G39" s="93"/>
      <c r="I39" s="93">
        <f>SUM(I15:I38)</f>
        <v>0</v>
      </c>
    </row>
    <row r="42" spans="1:9" s="35" customFormat="1" x14ac:dyDescent="0.25">
      <c r="A42" s="34" t="s">
        <v>43</v>
      </c>
      <c r="B42" s="35" t="s">
        <v>341</v>
      </c>
      <c r="E42" s="141"/>
      <c r="G42" s="93"/>
      <c r="I42" s="93"/>
    </row>
    <row r="44" spans="1:9" x14ac:dyDescent="0.25">
      <c r="A44" s="1" t="s">
        <v>29</v>
      </c>
      <c r="B44" t="s">
        <v>589</v>
      </c>
    </row>
    <row r="45" spans="1:9" x14ac:dyDescent="0.25">
      <c r="B45" t="s">
        <v>588</v>
      </c>
    </row>
    <row r="46" spans="1:9" x14ac:dyDescent="0.25">
      <c r="B46" t="s">
        <v>364</v>
      </c>
    </row>
    <row r="47" spans="1:9" x14ac:dyDescent="0.25">
      <c r="B47" t="s">
        <v>339</v>
      </c>
    </row>
    <row r="48" spans="1:9" x14ac:dyDescent="0.25">
      <c r="B48" t="s">
        <v>34</v>
      </c>
      <c r="E48" s="78">
        <v>220</v>
      </c>
      <c r="I48" s="81">
        <f>E48*G48</f>
        <v>0</v>
      </c>
    </row>
    <row r="50" spans="1:9" x14ac:dyDescent="0.25">
      <c r="A50" s="1" t="s">
        <v>31</v>
      </c>
      <c r="B50" t="s">
        <v>340</v>
      </c>
    </row>
    <row r="51" spans="1:9" x14ac:dyDescent="0.25">
      <c r="B51" t="s">
        <v>365</v>
      </c>
    </row>
    <row r="52" spans="1:9" x14ac:dyDescent="0.25">
      <c r="B52" t="s">
        <v>590</v>
      </c>
    </row>
    <row r="53" spans="1:9" x14ac:dyDescent="0.25">
      <c r="B53" t="s">
        <v>426</v>
      </c>
    </row>
    <row r="54" spans="1:9" x14ac:dyDescent="0.25">
      <c r="B54" t="s">
        <v>34</v>
      </c>
      <c r="E54" s="78">
        <v>250</v>
      </c>
      <c r="I54" s="81">
        <f>E54*G54</f>
        <v>0</v>
      </c>
    </row>
    <row r="56" spans="1:9" x14ac:dyDescent="0.25">
      <c r="A56" s="1" t="s">
        <v>35</v>
      </c>
      <c r="B56" t="s">
        <v>592</v>
      </c>
    </row>
    <row r="57" spans="1:9" x14ac:dyDescent="0.25">
      <c r="B57" t="s">
        <v>591</v>
      </c>
    </row>
    <row r="58" spans="1:9" x14ac:dyDescent="0.25">
      <c r="B58" t="s">
        <v>34</v>
      </c>
      <c r="E58" s="78">
        <v>20</v>
      </c>
      <c r="I58" s="81">
        <f>E58*G58</f>
        <v>0</v>
      </c>
    </row>
    <row r="60" spans="1:9" x14ac:dyDescent="0.25">
      <c r="A60" s="1" t="s">
        <v>36</v>
      </c>
      <c r="B60" t="s">
        <v>347</v>
      </c>
    </row>
    <row r="61" spans="1:9" x14ac:dyDescent="0.25">
      <c r="B61" t="s">
        <v>348</v>
      </c>
    </row>
    <row r="62" spans="1:9" ht="15.75" thickBot="1" x14ac:dyDescent="0.3">
      <c r="A62" s="111"/>
      <c r="B62" s="108" t="s">
        <v>34</v>
      </c>
      <c r="C62" s="108"/>
      <c r="D62" s="108"/>
      <c r="E62" s="109">
        <v>25</v>
      </c>
      <c r="F62" s="108"/>
      <c r="G62" s="110"/>
      <c r="H62" s="108"/>
      <c r="I62" s="110">
        <f>E62*G62</f>
        <v>0</v>
      </c>
    </row>
    <row r="63" spans="1:9" s="35" customFormat="1" x14ac:dyDescent="0.25">
      <c r="A63" s="34"/>
      <c r="B63" s="116" t="s">
        <v>545</v>
      </c>
      <c r="E63" s="141"/>
      <c r="G63" s="93"/>
      <c r="I63" s="93">
        <f>SUM(I44:I62)</f>
        <v>0</v>
      </c>
    </row>
    <row r="66" spans="1:9" s="35" customFormat="1" x14ac:dyDescent="0.25">
      <c r="A66" s="35" t="s">
        <v>55</v>
      </c>
      <c r="B66" s="35" t="s">
        <v>354</v>
      </c>
      <c r="E66" s="141"/>
      <c r="G66" s="93"/>
      <c r="I66" s="93"/>
    </row>
    <row r="67" spans="1:9" x14ac:dyDescent="0.25">
      <c r="A67"/>
    </row>
    <row r="68" spans="1:9" x14ac:dyDescent="0.25">
      <c r="A68"/>
    </row>
    <row r="69" spans="1:9" x14ac:dyDescent="0.25">
      <c r="A69" s="98" t="s">
        <v>29</v>
      </c>
      <c r="B69" s="74" t="s">
        <v>366</v>
      </c>
      <c r="C69" s="74"/>
      <c r="D69" s="74"/>
      <c r="E69" s="84"/>
      <c r="F69" s="74"/>
      <c r="G69" s="85"/>
      <c r="H69" s="74"/>
    </row>
    <row r="70" spans="1:9" x14ac:dyDescent="0.25">
      <c r="A70" s="98"/>
      <c r="B70" s="74" t="s">
        <v>367</v>
      </c>
      <c r="C70" s="74"/>
      <c r="D70" s="74"/>
      <c r="E70" s="84"/>
      <c r="F70" s="74"/>
      <c r="G70" s="85"/>
      <c r="H70" s="74"/>
    </row>
    <row r="71" spans="1:9" x14ac:dyDescent="0.25">
      <c r="A71" s="98"/>
      <c r="B71" s="74" t="s">
        <v>368</v>
      </c>
      <c r="C71" s="74"/>
      <c r="D71" s="74"/>
      <c r="E71" s="84"/>
      <c r="F71" s="74"/>
      <c r="G71" s="85"/>
      <c r="H71" s="74"/>
    </row>
    <row r="72" spans="1:9" ht="15.75" customHeight="1" x14ac:dyDescent="0.25">
      <c r="A72" s="99"/>
      <c r="B72" s="74" t="s">
        <v>357</v>
      </c>
      <c r="C72" s="100"/>
      <c r="E72" s="78">
        <v>120</v>
      </c>
      <c r="I72" s="81">
        <f>E72*G72</f>
        <v>0</v>
      </c>
    </row>
    <row r="73" spans="1:9" x14ac:dyDescent="0.25">
      <c r="B73" s="22"/>
    </row>
    <row r="74" spans="1:9" x14ac:dyDescent="0.25">
      <c r="A74" s="1" t="s">
        <v>31</v>
      </c>
      <c r="B74" s="22" t="s">
        <v>369</v>
      </c>
    </row>
    <row r="75" spans="1:9" x14ac:dyDescent="0.25">
      <c r="B75" s="22" t="s">
        <v>370</v>
      </c>
    </row>
    <row r="76" spans="1:9" x14ac:dyDescent="0.25">
      <c r="B76" t="s">
        <v>355</v>
      </c>
    </row>
    <row r="77" spans="1:9" x14ac:dyDescent="0.25">
      <c r="B77" t="s">
        <v>356</v>
      </c>
    </row>
    <row r="78" spans="1:9" ht="15.75" thickBot="1" x14ac:dyDescent="0.3">
      <c r="A78" s="111"/>
      <c r="B78" s="108" t="s">
        <v>357</v>
      </c>
      <c r="C78" s="108"/>
      <c r="D78" s="108"/>
      <c r="E78" s="109">
        <v>300</v>
      </c>
      <c r="F78" s="108"/>
      <c r="G78" s="110"/>
      <c r="H78" s="108"/>
      <c r="I78" s="110">
        <f>E78*G78</f>
        <v>0</v>
      </c>
    </row>
    <row r="79" spans="1:9" s="35" customFormat="1" x14ac:dyDescent="0.25">
      <c r="A79" s="34"/>
      <c r="B79" s="116" t="s">
        <v>570</v>
      </c>
      <c r="E79" s="141"/>
      <c r="G79" s="93"/>
      <c r="I79" s="93">
        <f>SUM(I78)</f>
        <v>0</v>
      </c>
    </row>
    <row r="82" spans="1:9" s="35" customFormat="1" x14ac:dyDescent="0.25">
      <c r="A82" s="34" t="s">
        <v>57</v>
      </c>
      <c r="B82" s="35" t="s">
        <v>343</v>
      </c>
      <c r="E82" s="141"/>
      <c r="F82" s="146"/>
      <c r="G82" s="93"/>
      <c r="I82" s="93"/>
    </row>
    <row r="83" spans="1:9" x14ac:dyDescent="0.25">
      <c r="B83" s="4"/>
      <c r="C83" s="4"/>
      <c r="D83" s="4"/>
      <c r="E83" s="79"/>
      <c r="F83" s="4"/>
      <c r="G83" s="3"/>
    </row>
    <row r="84" spans="1:9" x14ac:dyDescent="0.25">
      <c r="A84" s="1" t="s">
        <v>29</v>
      </c>
      <c r="B84" s="4" t="s">
        <v>423</v>
      </c>
      <c r="C84" s="4"/>
      <c r="D84" s="4"/>
      <c r="E84" s="79"/>
      <c r="F84" s="4"/>
      <c r="G84" s="3"/>
    </row>
    <row r="85" spans="1:9" x14ac:dyDescent="0.25">
      <c r="B85" s="4" t="s">
        <v>344</v>
      </c>
      <c r="C85" s="4"/>
      <c r="D85" s="4"/>
      <c r="E85" s="79"/>
      <c r="F85" s="4"/>
      <c r="G85" s="3"/>
    </row>
    <row r="86" spans="1:9" x14ac:dyDescent="0.25">
      <c r="B86" s="4" t="s">
        <v>42</v>
      </c>
      <c r="C86" s="4"/>
      <c r="D86" s="4"/>
      <c r="E86" s="79">
        <v>30</v>
      </c>
      <c r="F86" s="4"/>
      <c r="G86" s="3"/>
      <c r="I86" s="81">
        <f>E86*G86</f>
        <v>0</v>
      </c>
    </row>
    <row r="87" spans="1:9" x14ac:dyDescent="0.25">
      <c r="B87" s="4"/>
      <c r="C87" s="4"/>
      <c r="D87" s="4"/>
      <c r="E87" s="79"/>
      <c r="F87" s="4"/>
      <c r="G87" s="3"/>
    </row>
    <row r="88" spans="1:9" x14ac:dyDescent="0.25">
      <c r="A88" s="1" t="s">
        <v>31</v>
      </c>
      <c r="B88" s="4" t="s">
        <v>66</v>
      </c>
      <c r="C88" s="4"/>
      <c r="D88" s="4"/>
      <c r="E88" s="79"/>
      <c r="F88" s="3"/>
      <c r="G88" s="3"/>
    </row>
    <row r="89" spans="1:9" x14ac:dyDescent="0.25">
      <c r="B89" s="4" t="s">
        <v>67</v>
      </c>
      <c r="C89" s="4"/>
      <c r="D89" s="4"/>
      <c r="E89" s="79"/>
      <c r="F89" s="3"/>
      <c r="G89" s="3"/>
    </row>
    <row r="90" spans="1:9" x14ac:dyDescent="0.25">
      <c r="B90" s="4" t="s">
        <v>68</v>
      </c>
      <c r="C90" s="4"/>
      <c r="D90" s="4"/>
      <c r="E90" s="79"/>
      <c r="F90" s="3"/>
      <c r="G90" s="3"/>
    </row>
    <row r="91" spans="1:9" x14ac:dyDescent="0.25">
      <c r="B91" s="4" t="s">
        <v>42</v>
      </c>
      <c r="C91" s="4"/>
      <c r="D91" s="4"/>
      <c r="E91" s="79">
        <v>30</v>
      </c>
      <c r="F91" s="3"/>
      <c r="G91" s="3"/>
      <c r="I91" s="81">
        <f>E91*G91</f>
        <v>0</v>
      </c>
    </row>
    <row r="92" spans="1:9" x14ac:dyDescent="0.25">
      <c r="B92" s="4"/>
      <c r="C92" s="4"/>
      <c r="D92" s="4"/>
      <c r="E92" s="79"/>
      <c r="F92" s="3"/>
      <c r="G92" s="3"/>
    </row>
    <row r="93" spans="1:9" x14ac:dyDescent="0.25">
      <c r="A93" s="1" t="s">
        <v>35</v>
      </c>
      <c r="B93" t="s">
        <v>345</v>
      </c>
    </row>
    <row r="94" spans="1:9" x14ac:dyDescent="0.25">
      <c r="B94" t="s">
        <v>346</v>
      </c>
    </row>
    <row r="95" spans="1:9" ht="15.75" thickBot="1" x14ac:dyDescent="0.3">
      <c r="A95" s="111"/>
      <c r="B95" s="108" t="s">
        <v>30</v>
      </c>
      <c r="C95" s="108"/>
      <c r="D95" s="108"/>
      <c r="E95" s="109">
        <v>5</v>
      </c>
      <c r="F95" s="108"/>
      <c r="G95" s="123"/>
      <c r="H95" s="108"/>
      <c r="I95" s="110">
        <f>E95*G95</f>
        <v>0</v>
      </c>
    </row>
    <row r="96" spans="1:9" s="35" customFormat="1" x14ac:dyDescent="0.25">
      <c r="A96" s="34"/>
      <c r="B96" s="116" t="s">
        <v>552</v>
      </c>
      <c r="E96" s="141"/>
      <c r="G96" s="93"/>
      <c r="I96" s="93">
        <f>SUM(I86:I95)</f>
        <v>0</v>
      </c>
    </row>
  </sheetData>
  <pageMargins left="0.7" right="0.7" top="0.75" bottom="0.75" header="0.3" footer="0.3"/>
  <pageSetup paperSize="9" orientation="portrait" r:id="rId1"/>
  <headerFooter>
    <oddHeader>&amp;LPopis del: Delna obnova prostorov na Gregorčičevi ulici 4 v Kopru&amp;RMestna občina Koper</oddHeader>
    <oddFooter>&amp;R&amp;P/&amp;N</oddFooter>
  </headerFooter>
  <rowBreaks count="3" manualBreakCount="3">
    <brk id="12" max="16383" man="1"/>
    <brk id="41" max="16383" man="1"/>
    <brk id="8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05" sqref="G10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Uvod</vt:lpstr>
      <vt:lpstr>Rekapitulacija</vt:lpstr>
      <vt:lpstr>A1. Streha</vt:lpstr>
      <vt:lpstr>B.Osredji del</vt:lpstr>
      <vt:lpstr>C.Sanitarije</vt:lpstr>
      <vt:lpstr>D.Nadstropje</vt:lpstr>
      <vt:lpstr>E.Glasbena delavnica </vt:lpstr>
      <vt:lpstr>F.Dvorišče</vt:lpstr>
      <vt:lpstr>Sheet2</vt:lpstr>
      <vt:lpstr>C.Sanitarije!Print_Area</vt:lpstr>
      <vt:lpstr>Uvod!Print_Area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2015-04-02T11:05:47Z</dcterms:modified>
</cp:coreProperties>
</file>