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atjanal\Documents\A garaža pod Muzejskim trgom\A PROJEKTIRANJE IN GRADNJA\PARKIRNI SISTEM\"/>
    </mc:Choice>
  </mc:AlternateContent>
  <bookViews>
    <workbookView xWindow="0" yWindow="0" windowWidth="23040" windowHeight="8595"/>
  </bookViews>
  <sheets>
    <sheet name="PARKIRNI SISTEM" sheetId="2" r:id="rId1"/>
  </sheets>
  <definedNames>
    <definedName name="_xlnm._FilterDatabase" localSheetId="0" hidden="1">'PARKIRNI SISTEM'!$D$2:$D$50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2" l="1"/>
  <c r="H37" i="2" l="1"/>
  <c r="H36" i="2"/>
  <c r="H7" i="2"/>
  <c r="H14" i="2"/>
  <c r="H48" i="2"/>
  <c r="H47" i="2"/>
  <c r="H46" i="2"/>
  <c r="H45" i="2"/>
  <c r="H44" i="2"/>
  <c r="H43" i="2"/>
  <c r="H33" i="2"/>
  <c r="H32" i="2"/>
  <c r="H31" i="2"/>
  <c r="H30" i="2"/>
  <c r="H29" i="2"/>
  <c r="H18" i="2"/>
  <c r="H16" i="2"/>
  <c r="H15" i="2"/>
  <c r="H42" i="2"/>
  <c r="H27" i="2"/>
  <c r="H6" i="2" l="1"/>
  <c r="H8" i="2"/>
  <c r="H21" i="2"/>
  <c r="H22" i="2"/>
  <c r="H23" i="2"/>
  <c r="H24" i="2"/>
  <c r="H26" i="2"/>
  <c r="H10" i="2"/>
  <c r="H11" i="2"/>
  <c r="H28" i="2"/>
  <c r="H9" i="2"/>
  <c r="H38" i="2"/>
  <c r="H39" i="2"/>
  <c r="H40" i="2"/>
  <c r="H41" i="2"/>
  <c r="H12" i="2"/>
  <c r="H13" i="2"/>
  <c r="H17" i="2"/>
  <c r="I20" i="2" l="1"/>
  <c r="I5" i="2"/>
  <c r="I35" i="2"/>
  <c r="I3" i="2" l="1"/>
</calcChain>
</file>

<file path=xl/sharedStrings.xml><?xml version="1.0" encoding="utf-8"?>
<sst xmlns="http://schemas.openxmlformats.org/spreadsheetml/2006/main" count="88" uniqueCount="41">
  <si>
    <t>Medij uporabe parkirnega sistema za OBISKOVALCE – papirna kartica (QR ali BARCODE), za enkratno uporabo</t>
  </si>
  <si>
    <t>Senzor gibanja, kombinirani IR + MW, antimasking, z drobnim montažnim priborom, tesnenje uvodnice za kabel</t>
  </si>
  <si>
    <t>Koncentratorji signalov RS-485 ali podobno, dimenzionirani glede na ponujeni sistem, vključno z repetitorji</t>
  </si>
  <si>
    <t>Šolanje upravljavca, izdelava navodil za uporabo in obratovanje NOV</t>
  </si>
  <si>
    <t>Projekt izvedenih del PID v 4-ih izvodih in v digitalni obliki (odprti formati .xlsx, .docx, .dwg)</t>
  </si>
  <si>
    <t>Drobni nespecificirani montažni in potrošni material, manipulativni stroški</t>
  </si>
  <si>
    <t>PARKIRNI SISTEM</t>
  </si>
  <si>
    <t>POZ</t>
  </si>
  <si>
    <t>KOL</t>
  </si>
  <si>
    <t>EM</t>
  </si>
  <si>
    <t>CENA / EM</t>
  </si>
  <si>
    <t>CENA</t>
  </si>
  <si>
    <t>KPL</t>
  </si>
  <si>
    <t>KOS</t>
  </si>
  <si>
    <t>Ultrazvočni parkirni senzor zasedenosti parkirnega mesta z vgrajeno signalno lučjo (ZE/RD) - PREOSTALI, opcija: signalna luč ločena od senzorja</t>
  </si>
  <si>
    <t>Ultrazvočni parkirni senzor zasedenosti parkirnega mesta z vgrajeno signalno lučjo (MO/RD) - INVALIDI, opcija: signalna luč ločena od senzorja</t>
  </si>
  <si>
    <t>Čitalno mesto za ABONENTE, LASTNIKE in zaposlene –  ID kartica, protokol HITAG ali DESFIRE, LED signalizacija delovanja, zvočna signalizacija predolge odprtosti vrat (5 sekund), zaščita IP54, zaščitno ohišje pred vdorom dežja</t>
  </si>
  <si>
    <t>Čitalno mesto za URNE OBISKOVALCE – papirni listki (QR ali BARCODE), zaščita IP54, zaščitno ohišje pred vdorom dežja</t>
  </si>
  <si>
    <t>Montaža opreme in povezovanje, priklop, zagon, programiranje, parametriranje in preizkus delovanja celotnega sistema, vključno s krmiljenjem naprav v primeru požarnega alarma</t>
  </si>
  <si>
    <t>Vhodni parkirni terminal, odpiranje na papirnate kartice za enkratno uporabo (QR ali BARCODE), vgrajena kamera LPR za prepoznavanje tablic, vgrajen terminal in čitalec kontrole vstopa za abonente, domofon za klic na GSM, modul GSM za odpiranje na daljavo (SIM kartice dobavi naročnik), ustrezna ozemljitev, ustrezno ogrevanje in hlajenje, napajanje 230 Vac</t>
  </si>
  <si>
    <t>Izhodni parkirni terminal, odpiranje na papirnate kartice za enkratno uporabo (QR ali BARCODE), vgrajena kamera LPR za prepoznavanje tablic, vgrajen terminal in čitalec kontrole vstopa za abonente, domofon za klic na GSM, modul GSM za odpiranje na daljavo (SIM kartice dobavi naročnik), ustrezna ozemljitev, ustrezno ogrevanje in hlajenje, napajanje 230 Vac</t>
  </si>
  <si>
    <r>
      <t xml:space="preserve">Plačilni avtomat, barvni LCD prikazovalnik, uporabniški vmesnik izbirno v več jezikih (SLO, ITA, ANG, NEM), plačilo z bankovci, kovanci </t>
    </r>
    <r>
      <rPr>
        <i/>
        <sz val="12"/>
        <color theme="1"/>
        <rFont val="Calibri"/>
        <family val="2"/>
        <charset val="238"/>
        <scheme val="minor"/>
      </rPr>
      <t>(minimalna kapaciteta zalogovnikov za vračilo kovancev z najmanj 4 različnimi zalogovniki za 4 različne apoene in kapaciteto min. 400 enot na posamezni zalogovnik; kapaciteta zalogovnikov za vračilo kovancev in bankovcev mora biti ustrezna za nemoteno delovanje, zalogovniki z reciklažo kovancev in bankovcev iz plačila parkirnin)</t>
    </r>
    <r>
      <rPr>
        <sz val="12"/>
        <color theme="1"/>
        <rFont val="Calibri"/>
        <family val="2"/>
        <charset val="238"/>
        <scheme val="minor"/>
      </rPr>
      <t>, vračanje preostanka, kreditnimi karticami, možnost nadgradnje z drugimi sodobnimi plačilnimi sistemi, davčno potrjevanje računov, sistem za obravnavanje izgubljenih listkov in izdajo novih proti plačilu, tehnično varovano ohišje s senzorjem tresljajev in protisabotažnimi mikrostikali s povezavo na alarmno protivlomno centralo in prenos na VNC, ustrezno ogrevanje in hlajenje, ustrezna ozemljitev, napajanje 230 Vac</t>
    </r>
  </si>
  <si>
    <t>Računalniški strežnik, po specifikaciji optimalnih strojnih zahtev ponudnika, z vključenim licenčnim operacijskim sistemom in programsko opremo za upravljanje parkirne hiše, možnost podaljševanja abonmajev, odpiranja in zapiranja ter vodenje garažne hiše na daljavo, OPCIJA: najem v oblaku</t>
  </si>
  <si>
    <t>Delovna postaja, po specifikaciji optimalnih strojnih zahtev ponudnika, z vključenim licenčnim operacijskim sistemom in programsko opremo za upravljanje parkirne hiše na daljavo (parkirni sistem, prepoznavanje registrskih tablic, kontrola pristopa, video nadzor, podaljševanje mesečnih kartic), monitor 27'' IPS LCD, nastavljiv po višini, tipkovnica in miška USB Laser ergonomska, s preklopnikom USB za povezavo na strežnik</t>
  </si>
  <si>
    <t>Medij uporabe parkirnega sistema za ABONENTE, LASTNIKE in zaposlene – ID kartica, PVC, velikost kreditne kartice, protokol HITAG ali DESFIRE ali enakovredno, bele barve, potiskane z logotipom naročnika oz. upravljavca</t>
  </si>
  <si>
    <t xml:space="preserve">Terminal kontrole pristopa, možnost priklopa vsaj 2x čitalcev HITAG ali DESFIRE ali enakovredno, 2x relejni ali tranzistorski izhod, komunikacija TCP-IP, napajanje 230 Vac, vgrajen transformator, baterija za primer izpada elektrike  </t>
  </si>
  <si>
    <t>Detektor kovine in zanka pri vhodnem in izhodnem terminalu, ter pod hitrotekočimi vrati pri vhodu in izhodu, dobava in vgradnja, saniranje poškodb vozišča</t>
  </si>
  <si>
    <t>Semafor RDEČA / ZELENA za signalizacijo polne zasedenosti parkirne hiše, napajanje 24 Vdc, pripadajoči napajalnik, povezava na parkirni sistem</t>
  </si>
  <si>
    <t>Dobava in montaža kabelskih instalacij glede na ponujeno rešitev (kabli, instalacijske cevi in kanali, kabelske police z nosilci, polaganje, zaključevanje in povezovanje, kabelski konektorji in drug drobni montažni material)</t>
  </si>
  <si>
    <t>Računalniški strežnik, po specifikaciji optimalnih strojnih zahtev ponudnika, z vključenim licenčnim operacijskim sistemom in programsko opremo za kontrolo pristopa, OPCIJA: najem v oblaku</t>
  </si>
  <si>
    <t>Delovna postaja, po specifikaciji optimalnih strojnih zahtev ponudnika, z vključenim licenčnim operacijskim sistemom in programsko opremo za kontrolo pristopa, monitor 27'' IPS LCD, nastavljiv po višini, tipkovnica in miška USB Laser ergonomska, s preklopnikom USB za povezavo na strežnik</t>
  </si>
  <si>
    <t>Alarmna protivlomna centrala, v kovinskem ohišju, s protisabotažnim mikrostikalom, 16 con, napajanje 230 Vac, cevna varovalka, transformator in plinotesna AKU baterija 12V/7Ah, šifrator z LCD prikazovalnikom, prenos na VNC preko GSM vmesnika (SIM kartice dobavi naročnik)</t>
  </si>
  <si>
    <t>Električni prijemnik, 12 Vdc, nizkotokovni do 300 mA, požarna odpornost E60, vgrajen v podboj krilnih vrat</t>
  </si>
  <si>
    <t>KONTROLA PRISTOPA</t>
  </si>
  <si>
    <t>NADZOR ZASEDENOSTI</t>
  </si>
  <si>
    <t>Integracija s požarnim sistemom; v primeru alarma odpiranje vseh zapornic in odklepanje vseh vrat s kontrolo pristopa, ter integracija s parkirnim sistemom; dobava in polaganje kabelskih inštalacij, povezovanje vseh naprav</t>
  </si>
  <si>
    <t>LED prikazovalnik, 1-vrstični na vsaki posamezni etaži; prikaz stanja zasedenosti posamezne etaže</t>
  </si>
  <si>
    <t>LED prikazovalnik, 3-vrstični, ob vstopu v garažno hišo; prikaz stanja zasedenosti celotne parkirne hiše po etažah, v primeru prezasedenosti prižge rdečo luč in gostom ne odpira zapornice, razen abonentom in lastnikom parkirišč, zaščita IP66</t>
  </si>
  <si>
    <t>LED prikazovalnik, 2-vrstični na vsaki posamezni etaži; prikaz stanja zasedenosti posamezne etaže</t>
  </si>
  <si>
    <t>Dobava in montaža kabelskih instalacij glede na ponujeno rešitev, povezava s hitrotekočimi vrati (kabli, instalacijske cevi in kanali, kabelske police z nosilci, polaganje, zaključevanje in povezovanje, kabelski konektorji in drug drobni montažni material)</t>
  </si>
  <si>
    <t>PODZEMNA PARKIRNA HIŠA POD MUZEJSKIM TRGOM V KOPRU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</si>
</sst>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0" x14ac:knownFonts="1">
    <font>
      <sz val="11"/>
      <color theme="1"/>
      <name val="Calibri"/>
      <family val="2"/>
      <charset val="238"/>
      <scheme val="minor"/>
    </font>
    <font>
      <b/>
      <sz val="16"/>
      <color theme="0" tint="-0.499984740745262"/>
      <name val="Calibri"/>
      <family val="2"/>
      <charset val="238"/>
      <scheme val="minor"/>
    </font>
    <font>
      <b/>
      <sz val="16"/>
      <color rgb="FF0070C0"/>
      <name val="Calibri"/>
      <family val="2"/>
      <charset val="238"/>
      <scheme val="minor"/>
    </font>
    <font>
      <sz val="11"/>
      <name val="Calibri"/>
      <family val="2"/>
      <charset val="238"/>
      <scheme val="minor"/>
    </font>
    <font>
      <sz val="12"/>
      <color theme="1"/>
      <name val="Calibri"/>
      <family val="2"/>
      <charset val="238"/>
      <scheme val="minor"/>
    </font>
    <font>
      <b/>
      <sz val="12"/>
      <name val="Calibri"/>
      <family val="2"/>
      <charset val="238"/>
      <scheme val="minor"/>
    </font>
    <font>
      <b/>
      <sz val="12"/>
      <color theme="1"/>
      <name val="Calibri"/>
      <family val="2"/>
      <charset val="238"/>
      <scheme val="minor"/>
    </font>
    <font>
      <i/>
      <sz val="12"/>
      <color theme="1"/>
      <name val="Calibri"/>
      <family val="2"/>
      <charset val="238"/>
      <scheme val="minor"/>
    </font>
    <font>
      <sz val="12"/>
      <name val="Calibri"/>
      <family val="2"/>
      <charset val="238"/>
      <scheme val="minor"/>
    </font>
    <font>
      <b/>
      <sz val="14"/>
      <color rgb="FF0070C0"/>
      <name val="Calibri"/>
      <family val="2"/>
      <charset val="238"/>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8">
    <xf numFmtId="0" fontId="0" fillId="0" borderId="0" xfId="0"/>
    <xf numFmtId="0" fontId="1" fillId="0" borderId="0" xfId="0" applyFont="1" applyAlignment="1">
      <alignment vertical="top"/>
    </xf>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4" fillId="0" borderId="0" xfId="0" applyFont="1" applyAlignment="1">
      <alignment horizontal="center" vertical="top"/>
    </xf>
    <xf numFmtId="44" fontId="4" fillId="0" borderId="0" xfId="0" applyNumberFormat="1" applyFont="1" applyAlignment="1">
      <alignment horizontal="center" vertical="top"/>
    </xf>
    <xf numFmtId="0" fontId="6" fillId="0" borderId="0" xfId="0" applyFont="1"/>
    <xf numFmtId="44" fontId="6" fillId="0" borderId="0" xfId="0" applyNumberFormat="1" applyFont="1"/>
    <xf numFmtId="0" fontId="8" fillId="0" borderId="0" xfId="0" applyFont="1" applyAlignment="1">
      <alignment horizontal="center" vertical="center"/>
    </xf>
    <xf numFmtId="0" fontId="8" fillId="0" borderId="0" xfId="0" applyFont="1" applyAlignment="1">
      <alignment horizontal="center" vertical="top"/>
    </xf>
    <xf numFmtId="44" fontId="8" fillId="0" borderId="0" xfId="0" applyNumberFormat="1" applyFont="1" applyAlignment="1">
      <alignment horizontal="center" vertical="top"/>
    </xf>
    <xf numFmtId="44" fontId="5" fillId="0" borderId="0" xfId="0" applyNumberFormat="1" applyFont="1" applyAlignment="1">
      <alignment vertical="top"/>
    </xf>
    <xf numFmtId="3" fontId="4" fillId="0" borderId="0" xfId="0" applyNumberFormat="1" applyFont="1" applyAlignment="1">
      <alignment horizontal="center" vertical="top"/>
    </xf>
    <xf numFmtId="44" fontId="6" fillId="0" borderId="0" xfId="0" applyNumberFormat="1" applyFont="1" applyAlignment="1">
      <alignment horizontal="center" vertical="top"/>
    </xf>
    <xf numFmtId="44" fontId="9" fillId="0" borderId="0" xfId="0" applyNumberFormat="1" applyFont="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48"/>
  <sheetViews>
    <sheetView tabSelected="1" zoomScale="115" zoomScaleNormal="115" workbookViewId="0">
      <selection activeCell="B2" sqref="B2"/>
    </sheetView>
  </sheetViews>
  <sheetFormatPr defaultRowHeight="15.75" x14ac:dyDescent="0.25"/>
  <cols>
    <col min="2" max="2" width="5.7109375" customWidth="1"/>
    <col min="3" max="3" width="5.7109375" style="7" customWidth="1"/>
    <col min="4" max="4" width="100.7109375" style="4" customWidth="1"/>
    <col min="5" max="6" width="10.7109375" style="7" customWidth="1"/>
    <col min="7" max="8" width="15.7109375" style="8" customWidth="1"/>
    <col min="9" max="9" width="19.7109375" style="9" bestFit="1" customWidth="1"/>
  </cols>
  <sheetData>
    <row r="2" spans="2:9" ht="21" x14ac:dyDescent="0.25">
      <c r="B2" s="1" t="s">
        <v>40</v>
      </c>
    </row>
    <row r="3" spans="2:9" ht="21" x14ac:dyDescent="0.3">
      <c r="B3" s="2" t="s">
        <v>6</v>
      </c>
      <c r="I3" s="17">
        <f>SUM(I5:I49)</f>
        <v>0</v>
      </c>
    </row>
    <row r="5" spans="2:9" s="3" customFormat="1" x14ac:dyDescent="0.25">
      <c r="C5" s="11" t="s">
        <v>7</v>
      </c>
      <c r="D5" s="5" t="s">
        <v>6</v>
      </c>
      <c r="E5" s="12" t="s">
        <v>8</v>
      </c>
      <c r="F5" s="12" t="s">
        <v>9</v>
      </c>
      <c r="G5" s="13" t="s">
        <v>10</v>
      </c>
      <c r="H5" s="13" t="s">
        <v>11</v>
      </c>
      <c r="I5" s="14">
        <f>SUM(H6:H18)</f>
        <v>0</v>
      </c>
    </row>
    <row r="6" spans="2:9" ht="63" x14ac:dyDescent="0.25">
      <c r="C6" s="7">
        <v>1</v>
      </c>
      <c r="D6" s="4" t="s">
        <v>19</v>
      </c>
      <c r="E6" s="7">
        <v>1</v>
      </c>
      <c r="F6" s="7" t="s">
        <v>12</v>
      </c>
      <c r="H6" s="8">
        <f>E6*G6</f>
        <v>0</v>
      </c>
    </row>
    <row r="7" spans="2:9" ht="63" x14ac:dyDescent="0.25">
      <c r="C7" s="7">
        <v>2</v>
      </c>
      <c r="D7" s="4" t="s">
        <v>20</v>
      </c>
      <c r="E7" s="7">
        <v>1</v>
      </c>
      <c r="F7" s="7" t="s">
        <v>12</v>
      </c>
      <c r="H7" s="8">
        <f>E7*G7</f>
        <v>0</v>
      </c>
    </row>
    <row r="8" spans="2:9" ht="141.75" x14ac:dyDescent="0.25">
      <c r="C8" s="7">
        <v>3</v>
      </c>
      <c r="D8" s="4" t="s">
        <v>21</v>
      </c>
      <c r="E8" s="7">
        <v>3</v>
      </c>
      <c r="F8" s="7" t="s">
        <v>12</v>
      </c>
      <c r="H8" s="8">
        <f t="shared" ref="H8:H48" si="0">E8*G8</f>
        <v>0</v>
      </c>
    </row>
    <row r="9" spans="2:9" ht="31.5" x14ac:dyDescent="0.25">
      <c r="C9" s="7">
        <v>4</v>
      </c>
      <c r="D9" s="4" t="s">
        <v>0</v>
      </c>
      <c r="E9" s="15">
        <v>500000</v>
      </c>
      <c r="F9" s="7" t="s">
        <v>13</v>
      </c>
      <c r="H9" s="8">
        <f t="shared" ref="H9:H14" si="1">E9*G9</f>
        <v>0</v>
      </c>
    </row>
    <row r="10" spans="2:9" ht="47.25" x14ac:dyDescent="0.25">
      <c r="C10" s="7">
        <v>5</v>
      </c>
      <c r="D10" s="4" t="s">
        <v>22</v>
      </c>
      <c r="E10" s="7">
        <v>1</v>
      </c>
      <c r="F10" s="7" t="s">
        <v>12</v>
      </c>
      <c r="H10" s="8">
        <f t="shared" si="1"/>
        <v>0</v>
      </c>
    </row>
    <row r="11" spans="2:9" ht="78.75" x14ac:dyDescent="0.25">
      <c r="C11" s="7">
        <v>6</v>
      </c>
      <c r="D11" s="4" t="s">
        <v>23</v>
      </c>
      <c r="E11" s="7">
        <v>1</v>
      </c>
      <c r="F11" s="7" t="s">
        <v>12</v>
      </c>
      <c r="H11" s="8">
        <f t="shared" si="1"/>
        <v>0</v>
      </c>
    </row>
    <row r="12" spans="2:9" ht="47.25" x14ac:dyDescent="0.25">
      <c r="C12" s="7">
        <v>7</v>
      </c>
      <c r="D12" s="4" t="s">
        <v>31</v>
      </c>
      <c r="E12" s="7">
        <v>1</v>
      </c>
      <c r="F12" s="7" t="s">
        <v>12</v>
      </c>
      <c r="H12" s="8">
        <f t="shared" si="1"/>
        <v>0</v>
      </c>
    </row>
    <row r="13" spans="2:9" ht="31.5" x14ac:dyDescent="0.25">
      <c r="C13" s="7">
        <v>8</v>
      </c>
      <c r="D13" s="4" t="s">
        <v>1</v>
      </c>
      <c r="E13" s="7">
        <v>2</v>
      </c>
      <c r="F13" s="7" t="s">
        <v>13</v>
      </c>
      <c r="H13" s="8">
        <f t="shared" si="1"/>
        <v>0</v>
      </c>
    </row>
    <row r="14" spans="2:9" ht="47.25" x14ac:dyDescent="0.25">
      <c r="C14" s="7">
        <v>9</v>
      </c>
      <c r="D14" s="4" t="s">
        <v>39</v>
      </c>
      <c r="E14" s="7">
        <v>1</v>
      </c>
      <c r="F14" s="7" t="s">
        <v>12</v>
      </c>
      <c r="H14" s="8">
        <f t="shared" si="1"/>
        <v>0</v>
      </c>
    </row>
    <row r="15" spans="2:9" x14ac:dyDescent="0.25">
      <c r="C15" s="7">
        <v>10</v>
      </c>
      <c r="D15" s="4" t="s">
        <v>3</v>
      </c>
      <c r="E15" s="7">
        <v>1</v>
      </c>
      <c r="F15" s="7" t="s">
        <v>12</v>
      </c>
      <c r="H15" s="8">
        <f t="shared" ref="H15:H18" si="2">E15*G15</f>
        <v>0</v>
      </c>
    </row>
    <row r="16" spans="2:9" x14ac:dyDescent="0.25">
      <c r="C16" s="7">
        <v>11</v>
      </c>
      <c r="D16" s="4" t="s">
        <v>4</v>
      </c>
      <c r="E16" s="7">
        <v>1</v>
      </c>
      <c r="F16" s="7" t="s">
        <v>12</v>
      </c>
      <c r="H16" s="8">
        <f t="shared" si="2"/>
        <v>0</v>
      </c>
    </row>
    <row r="17" spans="3:9" x14ac:dyDescent="0.25">
      <c r="C17" s="7">
        <v>12</v>
      </c>
      <c r="D17" s="4" t="s">
        <v>5</v>
      </c>
      <c r="E17" s="7">
        <v>1</v>
      </c>
      <c r="F17" s="7" t="s">
        <v>12</v>
      </c>
      <c r="H17" s="8">
        <f t="shared" si="2"/>
        <v>0</v>
      </c>
    </row>
    <row r="18" spans="3:9" ht="31.5" x14ac:dyDescent="0.25">
      <c r="C18" s="7">
        <v>13</v>
      </c>
      <c r="D18" s="4" t="s">
        <v>18</v>
      </c>
      <c r="E18" s="7">
        <v>1</v>
      </c>
      <c r="F18" s="7" t="s">
        <v>12</v>
      </c>
      <c r="H18" s="8">
        <f t="shared" si="2"/>
        <v>0</v>
      </c>
    </row>
    <row r="20" spans="3:9" x14ac:dyDescent="0.25">
      <c r="D20" s="6" t="s">
        <v>34</v>
      </c>
      <c r="I20" s="10">
        <f>SUM(H21:H33)</f>
        <v>0</v>
      </c>
    </row>
    <row r="21" spans="3:9" ht="31.5" x14ac:dyDescent="0.25">
      <c r="C21" s="7">
        <v>14</v>
      </c>
      <c r="D21" s="4" t="s">
        <v>14</v>
      </c>
      <c r="E21" s="7">
        <v>442</v>
      </c>
      <c r="F21" s="7" t="s">
        <v>12</v>
      </c>
      <c r="H21" s="8">
        <f t="shared" si="0"/>
        <v>0</v>
      </c>
    </row>
    <row r="22" spans="3:9" ht="31.5" x14ac:dyDescent="0.25">
      <c r="C22" s="7">
        <v>15</v>
      </c>
      <c r="D22" s="4" t="s">
        <v>15</v>
      </c>
      <c r="E22" s="7">
        <v>23</v>
      </c>
      <c r="F22" s="7" t="s">
        <v>12</v>
      </c>
      <c r="H22" s="8">
        <f t="shared" si="0"/>
        <v>0</v>
      </c>
    </row>
    <row r="23" spans="3:9" ht="31.5" x14ac:dyDescent="0.25">
      <c r="C23" s="7">
        <v>16</v>
      </c>
      <c r="D23" s="4" t="s">
        <v>2</v>
      </c>
      <c r="E23" s="7">
        <v>3</v>
      </c>
      <c r="F23" s="7" t="s">
        <v>12</v>
      </c>
      <c r="H23" s="8">
        <f t="shared" si="0"/>
        <v>0</v>
      </c>
    </row>
    <row r="24" spans="3:9" ht="47.25" x14ac:dyDescent="0.25">
      <c r="C24" s="7">
        <v>17</v>
      </c>
      <c r="D24" s="4" t="s">
        <v>37</v>
      </c>
      <c r="E24" s="7">
        <v>1</v>
      </c>
      <c r="F24" s="7" t="s">
        <v>12</v>
      </c>
      <c r="H24" s="8">
        <f t="shared" si="0"/>
        <v>0</v>
      </c>
    </row>
    <row r="25" spans="3:9" x14ac:dyDescent="0.25">
      <c r="C25" s="7">
        <v>18</v>
      </c>
      <c r="D25" s="4" t="s">
        <v>38</v>
      </c>
      <c r="E25" s="7">
        <v>1</v>
      </c>
      <c r="F25" s="7" t="s">
        <v>12</v>
      </c>
      <c r="H25" s="8">
        <f t="shared" si="0"/>
        <v>0</v>
      </c>
    </row>
    <row r="26" spans="3:9" x14ac:dyDescent="0.25">
      <c r="C26" s="7">
        <v>19</v>
      </c>
      <c r="D26" s="4" t="s">
        <v>36</v>
      </c>
      <c r="E26" s="7">
        <v>1</v>
      </c>
      <c r="F26" s="7" t="s">
        <v>12</v>
      </c>
      <c r="H26" s="8">
        <f t="shared" si="0"/>
        <v>0</v>
      </c>
    </row>
    <row r="27" spans="3:9" ht="31.5" x14ac:dyDescent="0.25">
      <c r="C27" s="7">
        <v>20</v>
      </c>
      <c r="D27" s="4" t="s">
        <v>27</v>
      </c>
      <c r="E27" s="7">
        <v>1</v>
      </c>
      <c r="F27" s="7" t="s">
        <v>12</v>
      </c>
      <c r="H27" s="8">
        <f t="shared" si="0"/>
        <v>0</v>
      </c>
    </row>
    <row r="28" spans="3:9" ht="31.5" x14ac:dyDescent="0.25">
      <c r="C28" s="7">
        <v>21</v>
      </c>
      <c r="D28" s="4" t="s">
        <v>26</v>
      </c>
      <c r="E28" s="7">
        <v>4</v>
      </c>
      <c r="F28" s="7" t="s">
        <v>12</v>
      </c>
      <c r="H28" s="8">
        <f t="shared" si="0"/>
        <v>0</v>
      </c>
    </row>
    <row r="29" spans="3:9" ht="47.25" x14ac:dyDescent="0.25">
      <c r="C29" s="7">
        <v>22</v>
      </c>
      <c r="D29" s="4" t="s">
        <v>28</v>
      </c>
      <c r="E29" s="7">
        <v>1</v>
      </c>
      <c r="F29" s="7" t="s">
        <v>12</v>
      </c>
      <c r="H29" s="8">
        <f t="shared" si="0"/>
        <v>0</v>
      </c>
    </row>
    <row r="30" spans="3:9" x14ac:dyDescent="0.25">
      <c r="C30" s="7">
        <v>23</v>
      </c>
      <c r="D30" s="4" t="s">
        <v>3</v>
      </c>
      <c r="E30" s="7">
        <v>1</v>
      </c>
      <c r="F30" s="7" t="s">
        <v>12</v>
      </c>
      <c r="H30" s="8">
        <f t="shared" si="0"/>
        <v>0</v>
      </c>
    </row>
    <row r="31" spans="3:9" x14ac:dyDescent="0.25">
      <c r="C31" s="7">
        <v>24</v>
      </c>
      <c r="D31" s="4" t="s">
        <v>4</v>
      </c>
      <c r="E31" s="7">
        <v>1</v>
      </c>
      <c r="F31" s="7" t="s">
        <v>12</v>
      </c>
      <c r="H31" s="8">
        <f t="shared" si="0"/>
        <v>0</v>
      </c>
    </row>
    <row r="32" spans="3:9" x14ac:dyDescent="0.25">
      <c r="C32" s="7">
        <v>25</v>
      </c>
      <c r="D32" s="4" t="s">
        <v>5</v>
      </c>
      <c r="E32" s="7">
        <v>1</v>
      </c>
      <c r="F32" s="7" t="s">
        <v>12</v>
      </c>
      <c r="H32" s="8">
        <f t="shared" si="0"/>
        <v>0</v>
      </c>
    </row>
    <row r="33" spans="3:9" ht="31.5" x14ac:dyDescent="0.25">
      <c r="C33" s="7">
        <v>26</v>
      </c>
      <c r="D33" s="4" t="s">
        <v>18</v>
      </c>
      <c r="E33" s="7">
        <v>1</v>
      </c>
      <c r="F33" s="7" t="s">
        <v>12</v>
      </c>
      <c r="H33" s="8">
        <f t="shared" si="0"/>
        <v>0</v>
      </c>
    </row>
    <row r="34" spans="3:9" x14ac:dyDescent="0.25">
      <c r="E34" s="15"/>
    </row>
    <row r="35" spans="3:9" x14ac:dyDescent="0.25">
      <c r="D35" s="6" t="s">
        <v>33</v>
      </c>
      <c r="E35" s="15"/>
      <c r="I35" s="16">
        <f>SUM(H36:H48)</f>
        <v>0</v>
      </c>
    </row>
    <row r="36" spans="3:9" ht="31.5" x14ac:dyDescent="0.25">
      <c r="C36" s="7">
        <v>27</v>
      </c>
      <c r="D36" s="4" t="s">
        <v>29</v>
      </c>
      <c r="E36" s="7">
        <v>1</v>
      </c>
      <c r="F36" s="7" t="s">
        <v>12</v>
      </c>
      <c r="H36" s="8">
        <f>E36*G36</f>
        <v>0</v>
      </c>
    </row>
    <row r="37" spans="3:9" ht="47.25" x14ac:dyDescent="0.25">
      <c r="C37" s="7">
        <v>28</v>
      </c>
      <c r="D37" s="4" t="s">
        <v>30</v>
      </c>
      <c r="E37" s="7">
        <v>1</v>
      </c>
      <c r="F37" s="7" t="s">
        <v>12</v>
      </c>
      <c r="H37" s="8">
        <f>E37*G37</f>
        <v>0</v>
      </c>
    </row>
    <row r="38" spans="3:9" ht="47.25" x14ac:dyDescent="0.25">
      <c r="C38" s="7">
        <v>29</v>
      </c>
      <c r="D38" s="4" t="s">
        <v>24</v>
      </c>
      <c r="E38" s="7">
        <v>500</v>
      </c>
      <c r="F38" s="7" t="s">
        <v>13</v>
      </c>
      <c r="H38" s="8">
        <f t="shared" si="0"/>
        <v>0</v>
      </c>
    </row>
    <row r="39" spans="3:9" ht="47.25" x14ac:dyDescent="0.25">
      <c r="C39" s="7">
        <v>30</v>
      </c>
      <c r="D39" s="4" t="s">
        <v>25</v>
      </c>
      <c r="E39" s="7">
        <v>3</v>
      </c>
      <c r="F39" s="7" t="s">
        <v>12</v>
      </c>
      <c r="H39" s="8">
        <f t="shared" si="0"/>
        <v>0</v>
      </c>
    </row>
    <row r="40" spans="3:9" ht="47.25" x14ac:dyDescent="0.25">
      <c r="C40" s="7">
        <v>31</v>
      </c>
      <c r="D40" s="4" t="s">
        <v>16</v>
      </c>
      <c r="E40" s="7">
        <v>4</v>
      </c>
      <c r="F40" s="7" t="s">
        <v>13</v>
      </c>
      <c r="H40" s="8">
        <f t="shared" si="0"/>
        <v>0</v>
      </c>
    </row>
    <row r="41" spans="3:9" ht="31.5" x14ac:dyDescent="0.25">
      <c r="C41" s="7">
        <v>32</v>
      </c>
      <c r="D41" s="4" t="s">
        <v>17</v>
      </c>
      <c r="E41" s="7">
        <v>4</v>
      </c>
      <c r="F41" s="7" t="s">
        <v>13</v>
      </c>
      <c r="H41" s="8">
        <f t="shared" si="0"/>
        <v>0</v>
      </c>
    </row>
    <row r="42" spans="3:9" ht="31.5" x14ac:dyDescent="0.25">
      <c r="C42" s="7">
        <v>33</v>
      </c>
      <c r="D42" s="4" t="s">
        <v>32</v>
      </c>
      <c r="E42" s="7">
        <v>3</v>
      </c>
      <c r="F42" s="7" t="s">
        <v>13</v>
      </c>
      <c r="H42" s="8">
        <f t="shared" si="0"/>
        <v>0</v>
      </c>
    </row>
    <row r="43" spans="3:9" ht="47.25" x14ac:dyDescent="0.25">
      <c r="C43" s="7">
        <v>34</v>
      </c>
      <c r="D43" s="4" t="s">
        <v>28</v>
      </c>
      <c r="E43" s="7">
        <v>1</v>
      </c>
      <c r="F43" s="7" t="s">
        <v>12</v>
      </c>
      <c r="H43" s="8">
        <f t="shared" si="0"/>
        <v>0</v>
      </c>
    </row>
    <row r="44" spans="3:9" ht="47.25" x14ac:dyDescent="0.25">
      <c r="C44" s="7">
        <v>35</v>
      </c>
      <c r="D44" s="4" t="s">
        <v>35</v>
      </c>
      <c r="E44" s="7">
        <v>1</v>
      </c>
      <c r="F44" s="7" t="s">
        <v>12</v>
      </c>
      <c r="H44" s="8">
        <f t="shared" si="0"/>
        <v>0</v>
      </c>
    </row>
    <row r="45" spans="3:9" x14ac:dyDescent="0.25">
      <c r="C45" s="7">
        <v>36</v>
      </c>
      <c r="D45" s="4" t="s">
        <v>3</v>
      </c>
      <c r="E45" s="7">
        <v>1</v>
      </c>
      <c r="F45" s="7" t="s">
        <v>12</v>
      </c>
      <c r="H45" s="8">
        <f t="shared" si="0"/>
        <v>0</v>
      </c>
    </row>
    <row r="46" spans="3:9" x14ac:dyDescent="0.25">
      <c r="C46" s="7">
        <v>37</v>
      </c>
      <c r="D46" s="4" t="s">
        <v>4</v>
      </c>
      <c r="E46" s="7">
        <v>1</v>
      </c>
      <c r="F46" s="7" t="s">
        <v>12</v>
      </c>
      <c r="H46" s="8">
        <f t="shared" si="0"/>
        <v>0</v>
      </c>
    </row>
    <row r="47" spans="3:9" x14ac:dyDescent="0.25">
      <c r="C47" s="7">
        <v>38</v>
      </c>
      <c r="D47" s="4" t="s">
        <v>5</v>
      </c>
      <c r="E47" s="7">
        <v>1</v>
      </c>
      <c r="F47" s="7" t="s">
        <v>12</v>
      </c>
      <c r="H47" s="8">
        <f t="shared" si="0"/>
        <v>0</v>
      </c>
    </row>
    <row r="48" spans="3:9" ht="31.5" x14ac:dyDescent="0.25">
      <c r="C48" s="7">
        <v>39</v>
      </c>
      <c r="D48" s="4" t="s">
        <v>18</v>
      </c>
      <c r="E48" s="7">
        <v>1</v>
      </c>
      <c r="F48" s="7" t="s">
        <v>12</v>
      </c>
      <c r="H48" s="8">
        <f t="shared" si="0"/>
        <v>0</v>
      </c>
    </row>
  </sheetData>
  <autoFilter ref="D2:D50"/>
  <conditionalFormatting sqref="B2:B3">
    <cfRule type="duplicateValues" dxfId="0" priority="1"/>
  </conditionalFormatting>
  <pageMargins left="0.7" right="0.7" top="0.75" bottom="0.75" header="0.3" footer="0.3"/>
  <pageSetup paperSize="9" scale="4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PARKIRNI SISTEM</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Brkić Elvis</dc:creator>
  <cp:lastModifiedBy>Tatjana Lečič</cp:lastModifiedBy>
  <cp:lastPrinted>2020-09-25T07:10:09Z</cp:lastPrinted>
  <dcterms:created xsi:type="dcterms:W3CDTF">2020-08-18T07:52:53Z</dcterms:created>
  <dcterms:modified xsi:type="dcterms:W3CDTF">2020-10-06T07:27:00Z</dcterms:modified>
</cp:coreProperties>
</file>