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Users\primozk\Documents\služba\UGDOP\Novoletna 2020\"/>
    </mc:Choice>
  </mc:AlternateContent>
  <bookViews>
    <workbookView xWindow="0" yWindow="0" windowWidth="28800" windowHeight="14085"/>
  </bookViews>
  <sheets>
    <sheet name="Sheet1" sheetId="1" r:id="rId1"/>
  </sheet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5" i="1" l="1"/>
  <c r="F59" i="1"/>
  <c r="F56" i="1"/>
  <c r="F49" i="1"/>
  <c r="F47" i="1"/>
  <c r="F50" i="1" s="1"/>
  <c r="C6" i="1" s="1"/>
  <c r="F40" i="1"/>
  <c r="F38" i="1"/>
  <c r="F36" i="1"/>
  <c r="F30" i="1"/>
  <c r="F31" i="1" s="1"/>
  <c r="C4" i="1" s="1"/>
  <c r="F25" i="1"/>
  <c r="F23" i="1"/>
  <c r="F21" i="1"/>
  <c r="F16" i="1"/>
  <c r="C2" i="1" s="1"/>
  <c r="F60" i="1" l="1"/>
  <c r="C7" i="1" s="1"/>
  <c r="E7" i="1" s="1"/>
  <c r="F7" i="1" s="1"/>
  <c r="F41" i="1"/>
  <c r="C5" i="1" s="1"/>
  <c r="F26" i="1"/>
  <c r="C3" i="1" s="1"/>
  <c r="E3" i="1" s="1"/>
  <c r="F3" i="1" s="1"/>
  <c r="E6" i="1"/>
  <c r="F6" i="1" s="1"/>
  <c r="E2" i="1"/>
  <c r="F2" i="1" s="1"/>
  <c r="E4" i="1"/>
  <c r="F4" i="1" s="1"/>
  <c r="C8" i="1" l="1"/>
  <c r="E8" i="1" s="1"/>
  <c r="E5" i="1"/>
  <c r="F5" i="1" s="1"/>
  <c r="F8" i="1" l="1"/>
</calcChain>
</file>

<file path=xl/sharedStrings.xml><?xml version="1.0" encoding="utf-8"?>
<sst xmlns="http://schemas.openxmlformats.org/spreadsheetml/2006/main" count="102" uniqueCount="49">
  <si>
    <t>Zap.št</t>
  </si>
  <si>
    <t>REKAPITULACIJA</t>
  </si>
  <si>
    <t>Skupaj brez DDV (EUR)</t>
  </si>
  <si>
    <t>DDV %</t>
  </si>
  <si>
    <t>Vrednost DDV-ja  (EUR)</t>
  </si>
  <si>
    <t>Skupaj z  DDV (EUR)</t>
  </si>
  <si>
    <t>Ukmarjev trg</t>
  </si>
  <si>
    <t>Prešernov trg</t>
  </si>
  <si>
    <t>Titov trg</t>
  </si>
  <si>
    <t>Pristaniška ulica</t>
  </si>
  <si>
    <t>Verdijeva ulica</t>
  </si>
  <si>
    <t>Zelenica_Pristaniška ulica</t>
  </si>
  <si>
    <t>SKUPAJ</t>
  </si>
  <si>
    <t>1)</t>
  </si>
  <si>
    <t>Merska enota</t>
  </si>
  <si>
    <t>Količina</t>
  </si>
  <si>
    <t>Cena na kos</t>
  </si>
  <si>
    <t>1.a</t>
  </si>
  <si>
    <t>komplet</t>
  </si>
  <si>
    <t>2)</t>
  </si>
  <si>
    <t>2.a</t>
  </si>
  <si>
    <t>2.b</t>
  </si>
  <si>
    <t>2.c</t>
  </si>
  <si>
    <t xml:space="preserve">SKUPAJ </t>
  </si>
  <si>
    <t>3)</t>
  </si>
  <si>
    <t>4)</t>
  </si>
  <si>
    <t>4.a</t>
  </si>
  <si>
    <t>4.b</t>
  </si>
  <si>
    <t>4.c</t>
  </si>
  <si>
    <t>5)</t>
  </si>
  <si>
    <t>5.a</t>
  </si>
  <si>
    <t>kos</t>
  </si>
  <si>
    <t>5.b</t>
  </si>
  <si>
    <t>6)</t>
  </si>
  <si>
    <t>6.a</t>
  </si>
  <si>
    <t>6.b</t>
  </si>
  <si>
    <t>Opis okrasitve</t>
  </si>
  <si>
    <t xml:space="preserve">Dobava  svetlečih 3D krogel za postavitev na ulične svetilke, zlate barve z LED diod visoke efektivnosti in dolge življenjske dobe, narejene iz najmanj 40 % organske snovi z možnostjo 100% recikliranja z lastnostmi: tople bele barva od 2400K do 2700K (WW) - okvirnega premera 40 cm, zaščita proti vdoru vode min. IP67 - razred izolacije:II                                                                                                                      </t>
  </si>
  <si>
    <r>
      <t xml:space="preserve">Dobava svetlečega 3D motiva - mesto za fotografiranje z oznako KP, vključno s klopjo za sedenje z napisom Fantazima v Čudolandiji z dual  LED diodami visoke efektivnosti in dolge življenjske dobe za pritrditev na tla in z zahtevanimi lastnostmi: aluminijasta konstrukcija, barvne svetlobe od 2400K do 2700K in od 7000K do </t>
    </r>
    <r>
      <rPr>
        <sz val="11"/>
        <color theme="1"/>
        <rFont val="Cambria"/>
        <family val="1"/>
        <charset val="238"/>
      </rPr>
      <t>9000K (BW)</t>
    </r>
    <r>
      <rPr>
        <sz val="11"/>
        <rFont val="Cambria"/>
        <family val="1"/>
        <charset val="238"/>
      </rPr>
      <t xml:space="preserve"> okvirnih dimenzij  450x300x100 cm s hitrim priključnim sistemom z vso potrebno opremo za delovanje, skladen z normami ISO EN 1090 in EN ISO 3834, z zaščito proti vdoru vode min. IP67, razred izolacije III                                                                                                                                    
</t>
    </r>
  </si>
  <si>
    <t>Svetleče verige iz LED diod, visoke efektivnosti  in dolge življenjske dobe barvne svetlobe od 7000K do 9000K (BW) dolžine 250 cm c cca petdesetimi diodami na tekoči meter verige s hitrim priključnim sistemom in vso potrebno opremo za delovanje, z zaščito proti vdoru vode min. IP67, razred izolacije:II</t>
  </si>
  <si>
    <r>
      <t xml:space="preserve">Dobava svetlečega 3D motiva - Božiček osvetljen z </t>
    </r>
    <r>
      <rPr>
        <sz val="11"/>
        <color rgb="FF000000"/>
        <rFont val="Cambria"/>
        <family val="1"/>
        <charset val="238"/>
      </rPr>
      <t xml:space="preserve">LED diodami visoke efektivnosti in dolge življenjske dobe z lastnostmi: </t>
    </r>
    <r>
      <rPr>
        <sz val="11"/>
        <color indexed="8"/>
        <rFont val="Cambria"/>
        <family val="1"/>
        <charset val="238"/>
      </rPr>
      <t xml:space="preserve">aluminijasta  konstrukcija, barvne svetlobe diod od 7000K do 9000K (BW), okvirnih dimenzij motiva 160x250x110cm, hitri priključni sistem za el.napajanje z vso opremo za delovanje, skladnost z normamii ISO EN 1090 in EN ISO 3834, z zaščito proti vdoru vode min. IP67, razred izolacije III                                                                                                                </t>
    </r>
  </si>
  <si>
    <r>
      <rPr>
        <sz val="11"/>
        <color rgb="FF000000"/>
        <rFont val="Cambria"/>
        <family val="1"/>
        <charset val="238"/>
      </rPr>
      <t>Dobava svetlečih verig</t>
    </r>
    <r>
      <rPr>
        <sz val="11"/>
        <color indexed="8"/>
        <rFont val="Cambria"/>
        <family val="1"/>
        <charset val="238"/>
      </rPr>
      <t xml:space="preserve"> visoke efektivnosti in dolge življenjske dobe za montažo na viseči sistem tople bele svetlobe  od 2400K do 2700K (WW) z naslednjimi lastnostmi: dolžine 12 metrov, okvirno 10 diod na dolžinskem metru, utripajočih naj bo cca. 10%, hitri priključni sistem  z vso potrebno opremo za delovanje, z zaščito proti vdoru vode min. IP67 - razred izolacije:II </t>
    </r>
  </si>
  <si>
    <t xml:space="preserve">Dobava svetlečih verig iz LED diod visoke efektivnosti  in dolge življenjske dobe za montažo okoli debel palm z naslednjimi lastnostmi:  barvna svetloba diod od 7000K do 9000K (BW) dolžine 12 metrov, okvirno 10 diod na dolžinskem metru, utripajočih naj bo cca. 10%, hitri priključni sistem  z vso potrebno opremo za delovanje in z zaščito proti vdoru vode min. IP67 - razred izolacije:II                                                                       </t>
  </si>
  <si>
    <t>Dobava svetlečih verig iz LED diod visoke efektivnosti  in dolge življenjske dobe za ovijanje na drogove javne razsvetljave z naslednjimi lastnostmi:  barvna svetloba diod od 7000K do 9000K (BW) dolčine 12 metrov, okvirno 10 diod na dolžinskem metru, utripajočih naj bo cca. 10%, hitri priključni sistem z vso potrebno opremo za delovanje, z zaščito proti vdoru vode min. IP67 - razred izolacije:II</t>
  </si>
  <si>
    <t>Dobava svetlečih zaves iz LED diod visoke efektivnosti  in dolge življenjske dobe za montažo na viseči sistem z naslednjimi lastnostmii: - barvna svetloba od 7000K do 9000K (BW), okvirnih dimenzij 200 cm x 150 cm z vsaj 300 diodami, polovica naj bo utripajočih, hitri priključni sistem z vso potrebno opremo za delovanje, z zaščito proti vdoru vode min. IP67 in razredom izolacije II.</t>
  </si>
  <si>
    <t>Dobava okraskov 3D krogle, bele in sive barve iz LED diod visoke efektivnosti , dolge življenjske dobe,  narejene iz vsaj 40 % organske snovi z možnostjo 100% recikliranja z naslednjimi lastnostmi: barvne svetlobe od 7000K do 9000K (BW), 13 kom.  premera cca. 60 cm bele barve,  12 kom.   premera cca. 60 cm sive barve,  7 kom.  premera cca. 40 cm bele barve,  15 kom.  premera cca. 40 cm, sive barve,  15 kom. premera cca. 20 cm bele barve, 15 kom.  premera cca. 20 cm sive barve, hitri priključni sistem ter vso opremo za delovanje in medsebojno povezovanje s svetlečimi verigami, postavka 5a, z zaščito proti vdoru vode min. IP67- razred izolacije:II</t>
  </si>
  <si>
    <r>
      <rPr>
        <sz val="11"/>
        <color rgb="FF000000"/>
        <rFont val="Cambria"/>
        <family val="1"/>
        <charset val="238"/>
      </rPr>
      <t>Dobava umetne praznične smreke za talno postavitev, višine vsaj 15 m</t>
    </r>
    <r>
      <rPr>
        <sz val="11"/>
        <color indexed="8"/>
        <rFont val="Cambria"/>
        <family val="1"/>
        <charset val="238"/>
      </rPr>
      <t xml:space="preserve">, ki bo opremljena z LED diodiami visoke efektivnosti in dolge življenske dobe z naslednjimi lastnostmi: Barvna svetlobe od 7000K do 9000K (BW) - število LED diod na drevesu vsaj 25000, okvirni premer ob vznožju smreke 6 m, smreka naj bo okrašena z večjim številom vej, da prikažejo naravi izgled, kovinska konstrukcija zaščitena proti vremenskim vplivom -  hitri priključni sistem ter vso opremo za delovanje, z zaščito proti vdoru vode min. IP67 - razred izolacije:III                                                                                                                                 </t>
    </r>
  </si>
  <si>
    <r>
      <t>Dobava svetlečega 3D motiva - napisa I ♥ KP za pritrditev na tla z LED diodami visoke efektivnosti in dolge življenjske dobe z  možnostjo spreminjanja barv svetlobe med toplo belo od 2400K do 2700K (WW) in svetlo bele od 7000K do 9000K (BW), z aluminijasto konstrukcijo okvirnih dimenzij</t>
    </r>
    <r>
      <rPr>
        <sz val="11"/>
        <color theme="1"/>
        <rFont val="Cambria"/>
        <family val="1"/>
        <charset val="238"/>
      </rPr>
      <t xml:space="preserve"> 500 x 200 x 50 cm s hitrim priključnim sistemom z vso potrebno opremo za delovanje, skladen</t>
    </r>
    <r>
      <rPr>
        <sz val="11"/>
        <rFont val="Cambria"/>
        <family val="1"/>
        <charset val="238"/>
      </rPr>
      <t xml:space="preserve"> z normami ISO EN 1090 in EN ISO 3834, zaščita proti vdoru vode min. IP67, razred izolacije III                                                                                                                                    
</t>
    </r>
  </si>
  <si>
    <t xml:space="preserve">Dobava svetlečih verig za drevesa iz LED diod visoke efektivnosti  in dolge življenske dobe za montažo na drevesa z naslednjimi lastnotmi: - veriga barvne svetlobe  od 7000K do 9000K (1 kom. in veriga barvne svetlobe od 2400K do 2700K (1kom) po drevesu, dolžine verig cca 12 metrov z vsaj 10 diodami na meter, vključno s priborom pribor za  pritrditev na drevesa s hitrim priključnim sistemom ter vso opremo za delovanje, z zaščito proti vdoru vode min. IP67  - razred izolacije:II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</si>
</sst>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_-* #,##0.00\ [$€-424]_-;\-* #,##0.00\ [$€-424]_-;_-* &quot;-&quot;??\ [$€-424]_-;_-@_-"/>
  </numFmts>
  <fonts count="6" x14ac:knownFonts="1">
    <font>
      <sz val="11"/>
      <color theme="1"/>
      <name val="Calibri"/>
      <family val="2"/>
      <charset val="238"/>
      <scheme val="minor"/>
    </font>
    <font>
      <sz val="11"/>
      <name val="Cambria"/>
      <family val="1"/>
      <charset val="238"/>
    </font>
    <font>
      <sz val="11"/>
      <color theme="1"/>
      <name val="Cambria"/>
      <family val="1"/>
      <charset val="238"/>
    </font>
    <font>
      <sz val="11"/>
      <color indexed="8"/>
      <name val="Cambria"/>
      <family val="1"/>
      <charset val="238"/>
    </font>
    <font>
      <sz val="11"/>
      <color rgb="FF000000"/>
      <name val="Cambria"/>
      <family val="1"/>
      <charset val="238"/>
    </font>
    <font>
      <sz val="11"/>
      <color indexed="10"/>
      <name val="Cambria"/>
      <family val="1"/>
      <charset val="238"/>
    </font>
  </fonts>
  <fills count="2">
    <fill>
      <patternFill patternType="none"/>
    </fill>
    <fill>
      <patternFill patternType="gray125"/>
    </fill>
  </fills>
  <borders count="1">
    <border>
      <left/>
      <right/>
      <top/>
      <bottom/>
      <diagonal/>
    </border>
  </borders>
  <cellStyleXfs count="1">
    <xf numFmtId="0" fontId="0" fillId="0" borderId="0"/>
  </cellStyleXfs>
  <cellXfs count="56">
    <xf numFmtId="0" fontId="0" fillId="0" borderId="0" xfId="0"/>
    <xf numFmtId="0" fontId="1" fillId="0" borderId="0" xfId="0" applyFont="1" applyFill="1" applyAlignment="1" applyProtection="1">
      <alignment horizontal="left" vertical="center"/>
      <protection locked="0"/>
    </xf>
    <xf numFmtId="164" fontId="2" fillId="0" borderId="0" xfId="0" applyNumberFormat="1" applyFont="1" applyFill="1" applyAlignment="1" applyProtection="1">
      <alignment horizontal="center"/>
      <protection locked="0"/>
    </xf>
    <xf numFmtId="0" fontId="2" fillId="0" borderId="0" xfId="0" applyFont="1" applyFill="1" applyAlignment="1" applyProtection="1">
      <alignment horizontal="center"/>
      <protection locked="0"/>
    </xf>
    <xf numFmtId="164" fontId="2" fillId="0" borderId="0" xfId="0" applyNumberFormat="1" applyFont="1" applyFill="1" applyProtection="1">
      <protection locked="0"/>
    </xf>
    <xf numFmtId="49" fontId="1" fillId="0" borderId="0" xfId="0" applyNumberFormat="1" applyFont="1" applyFill="1" applyBorder="1" applyAlignment="1" applyProtection="1">
      <alignment horizontal="center" vertical="center" wrapText="1"/>
      <protection locked="0"/>
    </xf>
    <xf numFmtId="4" fontId="1" fillId="0" borderId="0" xfId="0" applyNumberFormat="1" applyFont="1" applyFill="1" applyBorder="1" applyAlignment="1" applyProtection="1">
      <alignment horizontal="center" vertical="center" wrapText="1"/>
      <protection locked="0"/>
    </xf>
    <xf numFmtId="164" fontId="1" fillId="0" borderId="0" xfId="0" applyNumberFormat="1" applyFont="1" applyFill="1" applyBorder="1" applyAlignment="1" applyProtection="1">
      <alignment horizontal="center" vertical="center" wrapText="1"/>
      <protection locked="0"/>
    </xf>
    <xf numFmtId="0" fontId="5" fillId="0" borderId="0" xfId="0" applyFont="1" applyFill="1" applyAlignment="1" applyProtection="1">
      <alignment horizontal="center"/>
      <protection locked="0"/>
    </xf>
    <xf numFmtId="0" fontId="5" fillId="0" borderId="0" xfId="0" applyFont="1" applyFill="1" applyProtection="1">
      <protection locked="0"/>
    </xf>
    <xf numFmtId="164" fontId="1" fillId="0" borderId="0" xfId="0" applyNumberFormat="1" applyFont="1" applyFill="1" applyBorder="1" applyAlignment="1" applyProtection="1">
      <alignment horizontal="right"/>
      <protection locked="0"/>
    </xf>
    <xf numFmtId="164" fontId="1" fillId="0" borderId="0" xfId="0" applyNumberFormat="1" applyFont="1" applyFill="1" applyBorder="1" applyProtection="1">
      <protection locked="0"/>
    </xf>
    <xf numFmtId="0" fontId="3" fillId="0" borderId="0" xfId="0" applyFont="1" applyFill="1" applyBorder="1" applyAlignment="1" applyProtection="1">
      <alignment vertical="center" wrapText="1"/>
      <protection locked="0"/>
    </xf>
    <xf numFmtId="0" fontId="1" fillId="0" borderId="0" xfId="0" applyFont="1" applyFill="1" applyAlignment="1" applyProtection="1">
      <alignment horizontal="center"/>
      <protection locked="0"/>
    </xf>
    <xf numFmtId="4" fontId="1" fillId="0" borderId="0" xfId="0" applyNumberFormat="1" applyFont="1" applyFill="1" applyBorder="1" applyAlignment="1" applyProtection="1">
      <alignment horizontal="right"/>
      <protection locked="0"/>
    </xf>
    <xf numFmtId="0" fontId="1" fillId="0" borderId="0" xfId="0" applyFont="1" applyFill="1" applyAlignment="1" applyProtection="1">
      <alignment horizontal="left" vertical="top"/>
      <protection locked="0"/>
    </xf>
    <xf numFmtId="0" fontId="1" fillId="0" borderId="0" xfId="0" applyFont="1" applyFill="1" applyBorder="1" applyAlignment="1" applyProtection="1">
      <alignment horizontal="center" vertical="center"/>
      <protection locked="0"/>
    </xf>
    <xf numFmtId="4" fontId="1" fillId="0" borderId="0" xfId="0" applyNumberFormat="1" applyFont="1" applyFill="1" applyBorder="1" applyAlignment="1" applyProtection="1">
      <alignment horizontal="right" vertical="center"/>
      <protection locked="0"/>
    </xf>
    <xf numFmtId="164" fontId="1" fillId="0" borderId="0" xfId="0" applyNumberFormat="1" applyFont="1" applyFill="1" applyBorder="1" applyAlignment="1" applyProtection="1">
      <alignment horizontal="right" vertical="center"/>
      <protection locked="0"/>
    </xf>
    <xf numFmtId="164" fontId="1" fillId="0" borderId="0" xfId="0" applyNumberFormat="1" applyFont="1" applyFill="1" applyBorder="1" applyAlignment="1" applyProtection="1">
      <alignment vertical="center"/>
      <protection locked="0"/>
    </xf>
    <xf numFmtId="0" fontId="1" fillId="0" borderId="0" xfId="0" applyFont="1" applyFill="1" applyBorder="1" applyAlignment="1" applyProtection="1">
      <alignment vertical="center" wrapText="1"/>
      <protection locked="0"/>
    </xf>
    <xf numFmtId="0" fontId="1" fillId="0" borderId="0" xfId="0" applyFont="1" applyFill="1" applyBorder="1" applyAlignment="1" applyProtection="1">
      <alignment horizontal="center"/>
      <protection locked="0"/>
    </xf>
    <xf numFmtId="4" fontId="3" fillId="0" borderId="0" xfId="0" applyNumberFormat="1" applyFont="1" applyFill="1" applyBorder="1" applyAlignment="1" applyProtection="1">
      <alignment horizontal="right"/>
      <protection locked="0"/>
    </xf>
    <xf numFmtId="0" fontId="1" fillId="0" borderId="0" xfId="0" applyFont="1" applyFill="1" applyBorder="1" applyAlignment="1" applyProtection="1">
      <alignment horizontal="left" vertical="top" wrapText="1"/>
      <protection locked="0"/>
    </xf>
    <xf numFmtId="0" fontId="1" fillId="0" borderId="0" xfId="0" applyFont="1" applyFill="1" applyBorder="1" applyAlignment="1" applyProtection="1">
      <alignment horizontal="center" vertical="top" wrapText="1"/>
      <protection locked="0"/>
    </xf>
    <xf numFmtId="164" fontId="1" fillId="0" borderId="0" xfId="0" applyNumberFormat="1" applyFont="1" applyFill="1" applyBorder="1" applyAlignment="1" applyProtection="1">
      <alignment horizontal="left" vertical="top" wrapText="1"/>
      <protection locked="0"/>
    </xf>
    <xf numFmtId="4" fontId="1" fillId="0" borderId="0" xfId="0" applyNumberFormat="1" applyFont="1" applyFill="1" applyProtection="1">
      <protection locked="0"/>
    </xf>
    <xf numFmtId="0" fontId="1" fillId="0" borderId="0" xfId="0" applyFont="1" applyFill="1" applyAlignment="1" applyProtection="1">
      <alignment horizontal="center" vertical="center" wrapText="1"/>
      <protection locked="0"/>
    </xf>
    <xf numFmtId="0" fontId="1" fillId="0" borderId="0" xfId="0" applyFont="1" applyFill="1" applyAlignment="1" applyProtection="1">
      <alignment horizontal="center" vertical="center"/>
      <protection locked="0"/>
    </xf>
    <xf numFmtId="4" fontId="1" fillId="0" borderId="0" xfId="0" applyNumberFormat="1" applyFont="1" applyFill="1" applyAlignment="1" applyProtection="1">
      <alignment horizontal="center" vertical="center"/>
      <protection locked="0"/>
    </xf>
    <xf numFmtId="164" fontId="1" fillId="0" borderId="0" xfId="0" applyNumberFormat="1" applyFont="1" applyFill="1" applyAlignment="1" applyProtection="1">
      <alignment vertical="center"/>
      <protection locked="0"/>
    </xf>
    <xf numFmtId="164" fontId="1" fillId="0" borderId="0" xfId="0" applyNumberFormat="1" applyFont="1" applyFill="1" applyAlignment="1" applyProtection="1">
      <alignment horizontal="right" vertical="center"/>
      <protection locked="0"/>
    </xf>
    <xf numFmtId="0" fontId="2" fillId="0" borderId="0" xfId="0" applyFont="1" applyFill="1"/>
    <xf numFmtId="164" fontId="1" fillId="0" borderId="0" xfId="0" applyNumberFormat="1" applyFont="1" applyFill="1" applyProtection="1">
      <protection locked="0"/>
    </xf>
    <xf numFmtId="49" fontId="1" fillId="0" borderId="0" xfId="0" applyNumberFormat="1" applyFont="1" applyFill="1" applyAlignment="1" applyProtection="1">
      <alignment horizontal="left" vertical="center"/>
      <protection locked="0"/>
    </xf>
    <xf numFmtId="0" fontId="1" fillId="0" borderId="0" xfId="0" applyFont="1" applyFill="1" applyAlignment="1" applyProtection="1">
      <alignment vertical="center" wrapText="1"/>
      <protection locked="0"/>
    </xf>
    <xf numFmtId="4" fontId="1" fillId="0" borderId="0" xfId="0" applyNumberFormat="1" applyFont="1" applyFill="1" applyAlignment="1" applyProtection="1">
      <alignment horizontal="right"/>
      <protection locked="0"/>
    </xf>
    <xf numFmtId="164" fontId="1" fillId="0" borderId="0" xfId="0" applyNumberFormat="1" applyFont="1" applyFill="1" applyAlignment="1" applyProtection="1">
      <alignment horizontal="right"/>
      <protection locked="0"/>
    </xf>
    <xf numFmtId="164" fontId="1" fillId="0" borderId="0" xfId="0" applyNumberFormat="1" applyFont="1" applyFill="1" applyBorder="1" applyAlignment="1" applyProtection="1">
      <alignment horizontal="center" vertical="center"/>
      <protection locked="0"/>
    </xf>
    <xf numFmtId="49" fontId="1" fillId="0" borderId="0" xfId="0" applyNumberFormat="1" applyFont="1" applyFill="1" applyAlignment="1" applyProtection="1">
      <alignment horizontal="left" vertical="top"/>
      <protection locked="0"/>
    </xf>
    <xf numFmtId="4" fontId="1" fillId="0" borderId="0" xfId="0" applyNumberFormat="1" applyFont="1" applyFill="1" applyBorder="1" applyAlignment="1">
      <alignment horizontal="right"/>
    </xf>
    <xf numFmtId="164" fontId="1" fillId="0" borderId="0" xfId="0" applyNumberFormat="1" applyFont="1" applyFill="1" applyBorder="1" applyAlignment="1">
      <alignment horizontal="right"/>
    </xf>
    <xf numFmtId="4" fontId="1" fillId="0" borderId="0" xfId="0" applyNumberFormat="1" applyFont="1" applyFill="1" applyBorder="1" applyAlignment="1" applyProtection="1">
      <alignment horizontal="left" vertical="top" wrapText="1"/>
      <protection locked="0"/>
    </xf>
    <xf numFmtId="0" fontId="1" fillId="0" borderId="0" xfId="0" applyFont="1" applyFill="1" applyBorder="1" applyAlignment="1" applyProtection="1">
      <alignment horizontal="left" vertical="top"/>
      <protection locked="0"/>
    </xf>
    <xf numFmtId="0" fontId="1" fillId="0" borderId="0" xfId="0" applyFont="1" applyFill="1" applyBorder="1" applyAlignment="1" applyProtection="1">
      <alignment horizontal="center" vertical="top"/>
      <protection locked="0"/>
    </xf>
    <xf numFmtId="164" fontId="1" fillId="0" borderId="0" xfId="0" applyNumberFormat="1" applyFont="1" applyFill="1" applyBorder="1" applyAlignment="1" applyProtection="1">
      <alignment horizontal="left" vertical="top"/>
      <protection locked="0"/>
    </xf>
    <xf numFmtId="49" fontId="1" fillId="0" borderId="0" xfId="0" applyNumberFormat="1" applyFont="1" applyFill="1" applyBorder="1" applyAlignment="1" applyProtection="1">
      <alignment horizontal="center" vertical="center"/>
      <protection locked="0"/>
    </xf>
    <xf numFmtId="4" fontId="1" fillId="0" borderId="0" xfId="0" applyNumberFormat="1" applyFont="1" applyFill="1" applyBorder="1" applyAlignment="1" applyProtection="1">
      <alignment horizontal="center" vertical="center"/>
      <protection locked="0"/>
    </xf>
    <xf numFmtId="164" fontId="1" fillId="0" borderId="0" xfId="0" applyNumberFormat="1" applyFont="1" applyFill="1" applyBorder="1" applyAlignment="1" applyProtection="1">
      <protection locked="0"/>
    </xf>
    <xf numFmtId="0" fontId="1" fillId="0" borderId="0" xfId="0" applyFont="1" applyFill="1" applyBorder="1" applyAlignment="1" applyProtection="1">
      <alignment vertical="center"/>
      <protection locked="0"/>
    </xf>
    <xf numFmtId="0" fontId="1" fillId="0" borderId="0" xfId="0" applyFont="1" applyFill="1" applyAlignment="1" applyProtection="1">
      <protection locked="0"/>
    </xf>
    <xf numFmtId="0" fontId="3" fillId="0" borderId="0" xfId="0" applyFont="1" applyFill="1" applyBorder="1" applyAlignment="1" applyProtection="1">
      <alignment vertical="center"/>
      <protection locked="0"/>
    </xf>
    <xf numFmtId="4" fontId="1" fillId="0" borderId="0" xfId="0" applyNumberFormat="1" applyFont="1" applyFill="1" applyAlignment="1" applyProtection="1">
      <protection locked="0"/>
    </xf>
    <xf numFmtId="0" fontId="3" fillId="0" borderId="0" xfId="0" applyFont="1" applyFill="1" applyAlignment="1" applyProtection="1">
      <alignment vertical="center" wrapText="1"/>
      <protection locked="0"/>
    </xf>
    <xf numFmtId="0" fontId="1" fillId="0" borderId="0" xfId="0" applyFont="1" applyFill="1" applyAlignment="1">
      <alignment horizontal="left" vertical="top" wrapText="1"/>
    </xf>
    <xf numFmtId="49" fontId="1" fillId="0" borderId="0" xfId="0" applyNumberFormat="1" applyFont="1" applyFill="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F60"/>
  <sheetViews>
    <sheetView tabSelected="1" topLeftCell="A46" workbookViewId="0">
      <selection activeCell="B58" sqref="B58"/>
    </sheetView>
  </sheetViews>
  <sheetFormatPr defaultRowHeight="14.25" x14ac:dyDescent="0.2"/>
  <cols>
    <col min="1" max="1" width="6.28515625" style="32" bestFit="1" customWidth="1"/>
    <col min="2" max="2" width="90.140625" style="32" customWidth="1"/>
    <col min="3" max="3" width="22.5703125" style="32" bestFit="1" customWidth="1"/>
    <col min="4" max="4" width="8.28515625" style="32" bestFit="1" customWidth="1"/>
    <col min="5" max="5" width="24.42578125" style="32" bestFit="1" customWidth="1"/>
    <col min="6" max="6" width="21.42578125" style="32" bestFit="1" customWidth="1"/>
    <col min="7" max="16384" width="9.140625" style="32"/>
  </cols>
  <sheetData>
    <row r="1" spans="1:6" x14ac:dyDescent="0.2">
      <c r="A1" s="1" t="s">
        <v>0</v>
      </c>
      <c r="B1" s="27" t="s">
        <v>1</v>
      </c>
      <c r="C1" s="28" t="s">
        <v>2</v>
      </c>
      <c r="D1" s="29" t="s">
        <v>3</v>
      </c>
      <c r="E1" s="30" t="s">
        <v>4</v>
      </c>
      <c r="F1" s="31" t="s">
        <v>5</v>
      </c>
    </row>
    <row r="2" spans="1:6" x14ac:dyDescent="0.2">
      <c r="A2" s="15">
        <v>1</v>
      </c>
      <c r="B2" s="1" t="s">
        <v>6</v>
      </c>
      <c r="C2" s="2">
        <f>F16</f>
        <v>0</v>
      </c>
      <c r="D2" s="3">
        <v>22</v>
      </c>
      <c r="E2" s="4">
        <f>(C2*1.22)-C2</f>
        <v>0</v>
      </c>
      <c r="F2" s="33">
        <f>C2+E2</f>
        <v>0</v>
      </c>
    </row>
    <row r="3" spans="1:6" x14ac:dyDescent="0.2">
      <c r="A3" s="15">
        <v>2</v>
      </c>
      <c r="B3" s="1" t="s">
        <v>7</v>
      </c>
      <c r="C3" s="2">
        <f>F26</f>
        <v>0</v>
      </c>
      <c r="D3" s="3">
        <v>22</v>
      </c>
      <c r="E3" s="4">
        <f t="shared" ref="E3:E8" si="0">(C3*1.22)-C3</f>
        <v>0</v>
      </c>
      <c r="F3" s="33">
        <f t="shared" ref="F3:F8" si="1">C3+E3</f>
        <v>0</v>
      </c>
    </row>
    <row r="4" spans="1:6" x14ac:dyDescent="0.2">
      <c r="A4" s="15">
        <v>3</v>
      </c>
      <c r="B4" s="1" t="s">
        <v>8</v>
      </c>
      <c r="C4" s="2">
        <f>F31</f>
        <v>0</v>
      </c>
      <c r="D4" s="3">
        <v>22</v>
      </c>
      <c r="E4" s="4">
        <f t="shared" si="0"/>
        <v>0</v>
      </c>
      <c r="F4" s="33">
        <f t="shared" si="1"/>
        <v>0</v>
      </c>
    </row>
    <row r="5" spans="1:6" x14ac:dyDescent="0.2">
      <c r="A5" s="15">
        <v>4</v>
      </c>
      <c r="B5" s="1" t="s">
        <v>9</v>
      </c>
      <c r="C5" s="2">
        <f>F41</f>
        <v>0</v>
      </c>
      <c r="D5" s="3">
        <v>22</v>
      </c>
      <c r="E5" s="4">
        <f>(C5*1.22)-C5</f>
        <v>0</v>
      </c>
      <c r="F5" s="33">
        <f>C5+E5</f>
        <v>0</v>
      </c>
    </row>
    <row r="6" spans="1:6" x14ac:dyDescent="0.2">
      <c r="A6" s="15">
        <v>5</v>
      </c>
      <c r="B6" s="1" t="s">
        <v>10</v>
      </c>
      <c r="C6" s="2">
        <f>F50</f>
        <v>0</v>
      </c>
      <c r="D6" s="3">
        <v>22</v>
      </c>
      <c r="E6" s="4">
        <f t="shared" si="0"/>
        <v>0</v>
      </c>
      <c r="F6" s="33">
        <f t="shared" si="1"/>
        <v>0</v>
      </c>
    </row>
    <row r="7" spans="1:6" x14ac:dyDescent="0.2">
      <c r="A7" s="15">
        <v>6</v>
      </c>
      <c r="B7" s="1" t="s">
        <v>11</v>
      </c>
      <c r="C7" s="2">
        <f>F60</f>
        <v>0</v>
      </c>
      <c r="D7" s="3">
        <v>22</v>
      </c>
      <c r="E7" s="4">
        <f t="shared" si="0"/>
        <v>0</v>
      </c>
      <c r="F7" s="33">
        <f t="shared" si="1"/>
        <v>0</v>
      </c>
    </row>
    <row r="8" spans="1:6" x14ac:dyDescent="0.2">
      <c r="A8" s="15"/>
      <c r="B8" s="34" t="s">
        <v>12</v>
      </c>
      <c r="C8" s="2">
        <f>SUM(C2:C7)</f>
        <v>0</v>
      </c>
      <c r="D8" s="3">
        <v>22</v>
      </c>
      <c r="E8" s="4">
        <f t="shared" si="0"/>
        <v>0</v>
      </c>
      <c r="F8" s="33">
        <f t="shared" si="1"/>
        <v>0</v>
      </c>
    </row>
    <row r="9" spans="1:6" x14ac:dyDescent="0.2">
      <c r="A9" s="15"/>
      <c r="B9" s="35"/>
      <c r="C9" s="13"/>
      <c r="D9" s="36"/>
      <c r="E9" s="37"/>
      <c r="F9" s="33"/>
    </row>
    <row r="10" spans="1:6" x14ac:dyDescent="0.2">
      <c r="A10" s="15"/>
      <c r="B10" s="35"/>
      <c r="C10" s="13"/>
      <c r="D10" s="36"/>
      <c r="E10" s="37"/>
      <c r="F10" s="33"/>
    </row>
    <row r="11" spans="1:6" x14ac:dyDescent="0.2">
      <c r="A11" s="15"/>
      <c r="B11" s="35"/>
      <c r="C11" s="13"/>
      <c r="D11" s="36"/>
      <c r="E11" s="37"/>
      <c r="F11" s="33"/>
    </row>
    <row r="12" spans="1:6" x14ac:dyDescent="0.2">
      <c r="A12" s="15" t="s">
        <v>13</v>
      </c>
      <c r="B12" s="55" t="s">
        <v>6</v>
      </c>
      <c r="C12" s="55"/>
      <c r="D12" s="55"/>
      <c r="E12" s="55"/>
      <c r="F12" s="38"/>
    </row>
    <row r="13" spans="1:6" x14ac:dyDescent="0.2">
      <c r="A13" s="1" t="s">
        <v>0</v>
      </c>
      <c r="B13" s="5" t="s">
        <v>36</v>
      </c>
      <c r="C13" s="5" t="s">
        <v>14</v>
      </c>
      <c r="D13" s="6" t="s">
        <v>15</v>
      </c>
      <c r="E13" s="7" t="s">
        <v>16</v>
      </c>
      <c r="F13" s="7" t="s">
        <v>12</v>
      </c>
    </row>
    <row r="14" spans="1:6" ht="71.25" x14ac:dyDescent="0.2">
      <c r="A14" s="39" t="s">
        <v>17</v>
      </c>
      <c r="B14" s="53" t="s">
        <v>40</v>
      </c>
      <c r="C14" s="8"/>
      <c r="D14" s="9"/>
      <c r="E14" s="10"/>
      <c r="F14" s="11"/>
    </row>
    <row r="15" spans="1:6" x14ac:dyDescent="0.2">
      <c r="A15" s="15"/>
      <c r="B15" s="12"/>
      <c r="C15" s="13" t="s">
        <v>18</v>
      </c>
      <c r="D15" s="14">
        <v>1</v>
      </c>
      <c r="E15" s="10">
        <v>0</v>
      </c>
      <c r="F15" s="11">
        <f>D15*E15</f>
        <v>0</v>
      </c>
    </row>
    <row r="16" spans="1:6" x14ac:dyDescent="0.2">
      <c r="A16" s="15"/>
      <c r="B16" s="12" t="s">
        <v>12</v>
      </c>
      <c r="C16" s="13"/>
      <c r="D16" s="14"/>
      <c r="E16" s="10"/>
      <c r="F16" s="11">
        <f>F15</f>
        <v>0</v>
      </c>
    </row>
    <row r="17" spans="1:6" x14ac:dyDescent="0.2">
      <c r="A17" s="15"/>
      <c r="B17" s="12"/>
      <c r="C17" s="13"/>
      <c r="D17" s="14"/>
      <c r="E17" s="10"/>
      <c r="F17" s="11"/>
    </row>
    <row r="18" spans="1:6" x14ac:dyDescent="0.2">
      <c r="A18" s="1" t="s">
        <v>19</v>
      </c>
      <c r="B18" s="1" t="s">
        <v>7</v>
      </c>
      <c r="C18" s="16"/>
      <c r="D18" s="17"/>
      <c r="E18" s="18"/>
      <c r="F18" s="19"/>
    </row>
    <row r="19" spans="1:6" x14ac:dyDescent="0.2">
      <c r="A19" s="1" t="s">
        <v>0</v>
      </c>
      <c r="B19" s="5" t="s">
        <v>36</v>
      </c>
      <c r="C19" s="5" t="s">
        <v>14</v>
      </c>
      <c r="D19" s="6" t="s">
        <v>15</v>
      </c>
      <c r="E19" s="7" t="s">
        <v>16</v>
      </c>
      <c r="F19" s="7" t="s">
        <v>12</v>
      </c>
    </row>
    <row r="20" spans="1:6" ht="99.75" x14ac:dyDescent="0.2">
      <c r="A20" s="15" t="s">
        <v>20</v>
      </c>
      <c r="B20" s="20" t="s">
        <v>47</v>
      </c>
      <c r="C20" s="21"/>
      <c r="D20" s="14"/>
      <c r="E20" s="10"/>
      <c r="F20" s="11"/>
    </row>
    <row r="21" spans="1:6" x14ac:dyDescent="0.2">
      <c r="A21" s="15"/>
      <c r="B21" s="20"/>
      <c r="C21" s="13" t="s">
        <v>18</v>
      </c>
      <c r="D21" s="14">
        <v>1</v>
      </c>
      <c r="E21" s="10">
        <v>0</v>
      </c>
      <c r="F21" s="11">
        <f>D21*E21</f>
        <v>0</v>
      </c>
    </row>
    <row r="22" spans="1:6" ht="57" x14ac:dyDescent="0.2">
      <c r="A22" s="15" t="s">
        <v>21</v>
      </c>
      <c r="B22" s="53" t="s">
        <v>37</v>
      </c>
      <c r="C22" s="8"/>
      <c r="D22" s="9"/>
      <c r="E22" s="10"/>
      <c r="F22" s="11"/>
    </row>
    <row r="23" spans="1:6" x14ac:dyDescent="0.2">
      <c r="A23" s="15"/>
      <c r="B23" s="12"/>
      <c r="C23" s="13" t="s">
        <v>18</v>
      </c>
      <c r="D23" s="22">
        <v>7</v>
      </c>
      <c r="E23" s="10">
        <v>0</v>
      </c>
      <c r="F23" s="11">
        <f>D23*E23</f>
        <v>0</v>
      </c>
    </row>
    <row r="24" spans="1:6" ht="57" x14ac:dyDescent="0.2">
      <c r="A24" s="15" t="s">
        <v>22</v>
      </c>
      <c r="B24" s="54" t="s">
        <v>39</v>
      </c>
      <c r="C24" s="13"/>
      <c r="D24" s="22"/>
      <c r="E24" s="10"/>
      <c r="F24" s="11"/>
    </row>
    <row r="25" spans="1:6" x14ac:dyDescent="0.2">
      <c r="A25" s="15"/>
      <c r="B25" s="12"/>
      <c r="C25" s="13" t="s">
        <v>18</v>
      </c>
      <c r="D25" s="22">
        <v>62</v>
      </c>
      <c r="E25" s="10">
        <v>0</v>
      </c>
      <c r="F25" s="11">
        <f>D25*E25</f>
        <v>0</v>
      </c>
    </row>
    <row r="26" spans="1:6" x14ac:dyDescent="0.2">
      <c r="A26" s="15"/>
      <c r="B26" s="12" t="s">
        <v>23</v>
      </c>
      <c r="C26" s="13"/>
      <c r="D26" s="22"/>
      <c r="E26" s="10"/>
      <c r="F26" s="11">
        <f>F21+F23+F25</f>
        <v>0</v>
      </c>
    </row>
    <row r="27" spans="1:6" x14ac:dyDescent="0.2">
      <c r="A27" s="15" t="s">
        <v>24</v>
      </c>
      <c r="B27" s="23" t="s">
        <v>8</v>
      </c>
      <c r="C27" s="24"/>
      <c r="D27" s="23"/>
      <c r="E27" s="25"/>
      <c r="F27" s="25"/>
    </row>
    <row r="28" spans="1:6" x14ac:dyDescent="0.2">
      <c r="A28" s="1" t="s">
        <v>0</v>
      </c>
      <c r="B28" s="5" t="s">
        <v>36</v>
      </c>
      <c r="C28" s="5" t="s">
        <v>14</v>
      </c>
      <c r="D28" s="6" t="s">
        <v>15</v>
      </c>
      <c r="E28" s="7" t="s">
        <v>16</v>
      </c>
      <c r="F28" s="7" t="s">
        <v>12</v>
      </c>
    </row>
    <row r="29" spans="1:6" ht="99.75" x14ac:dyDescent="0.2">
      <c r="A29" s="1"/>
      <c r="B29" s="20" t="s">
        <v>38</v>
      </c>
      <c r="C29" s="5"/>
      <c r="D29" s="6"/>
      <c r="E29" s="7"/>
      <c r="F29" s="7"/>
    </row>
    <row r="30" spans="1:6" x14ac:dyDescent="0.2">
      <c r="A30" s="1"/>
      <c r="B30" s="5"/>
      <c r="C30" s="5" t="s">
        <v>18</v>
      </c>
      <c r="D30" s="6">
        <v>1</v>
      </c>
      <c r="E30" s="7">
        <v>0</v>
      </c>
      <c r="F30" s="7">
        <f>D30*E30</f>
        <v>0</v>
      </c>
    </row>
    <row r="31" spans="1:6" x14ac:dyDescent="0.2">
      <c r="A31" s="1"/>
      <c r="B31" s="20" t="s">
        <v>12</v>
      </c>
      <c r="C31" s="5"/>
      <c r="D31" s="6"/>
      <c r="E31" s="7"/>
      <c r="F31" s="7">
        <f>F30</f>
        <v>0</v>
      </c>
    </row>
    <row r="32" spans="1:6" x14ac:dyDescent="0.2">
      <c r="A32" s="1"/>
      <c r="B32" s="5"/>
      <c r="C32" s="5"/>
      <c r="D32" s="6"/>
      <c r="E32" s="7"/>
      <c r="F32" s="7"/>
    </row>
    <row r="33" spans="1:6" x14ac:dyDescent="0.2">
      <c r="A33" s="15" t="s">
        <v>25</v>
      </c>
      <c r="B33" s="43" t="s">
        <v>9</v>
      </c>
      <c r="C33" s="44"/>
      <c r="D33" s="43"/>
      <c r="E33" s="45"/>
      <c r="F33" s="45"/>
    </row>
    <row r="34" spans="1:6" x14ac:dyDescent="0.2">
      <c r="A34" s="1" t="s">
        <v>0</v>
      </c>
      <c r="B34" s="46" t="s">
        <v>36</v>
      </c>
      <c r="C34" s="46" t="s">
        <v>14</v>
      </c>
      <c r="D34" s="47" t="s">
        <v>15</v>
      </c>
      <c r="E34" s="38" t="s">
        <v>16</v>
      </c>
      <c r="F34" s="38" t="s">
        <v>12</v>
      </c>
    </row>
    <row r="35" spans="1:6" ht="57" x14ac:dyDescent="0.2">
      <c r="A35" s="15" t="s">
        <v>26</v>
      </c>
      <c r="B35" s="35" t="s">
        <v>44</v>
      </c>
      <c r="C35" s="13"/>
      <c r="D35" s="40"/>
      <c r="E35" s="41"/>
      <c r="F35" s="48"/>
    </row>
    <row r="36" spans="1:6" x14ac:dyDescent="0.2">
      <c r="A36" s="15"/>
      <c r="B36" s="49"/>
      <c r="C36" s="13" t="s">
        <v>18</v>
      </c>
      <c r="D36" s="50">
        <v>16</v>
      </c>
      <c r="E36" s="41">
        <v>0</v>
      </c>
      <c r="F36" s="48">
        <f>D36*E36</f>
        <v>0</v>
      </c>
    </row>
    <row r="37" spans="1:6" ht="71.25" x14ac:dyDescent="0.2">
      <c r="A37" s="15" t="s">
        <v>27</v>
      </c>
      <c r="B37" s="20" t="s">
        <v>43</v>
      </c>
      <c r="C37" s="13"/>
      <c r="D37" s="50"/>
      <c r="E37" s="41"/>
      <c r="F37" s="48"/>
    </row>
    <row r="38" spans="1:6" x14ac:dyDescent="0.2">
      <c r="A38" s="15"/>
      <c r="B38" s="49"/>
      <c r="C38" s="13" t="s">
        <v>18</v>
      </c>
      <c r="D38" s="50">
        <v>6</v>
      </c>
      <c r="E38" s="41">
        <v>0</v>
      </c>
      <c r="F38" s="48">
        <f>D38*E38</f>
        <v>0</v>
      </c>
    </row>
    <row r="39" spans="1:6" ht="71.25" x14ac:dyDescent="0.2">
      <c r="A39" s="15" t="s">
        <v>28</v>
      </c>
      <c r="B39" s="20" t="s">
        <v>42</v>
      </c>
      <c r="C39" s="13"/>
      <c r="D39" s="50"/>
      <c r="E39" s="41"/>
      <c r="F39" s="48"/>
    </row>
    <row r="40" spans="1:6" x14ac:dyDescent="0.2">
      <c r="A40" s="15"/>
      <c r="B40" s="49"/>
      <c r="C40" s="13" t="s">
        <v>18</v>
      </c>
      <c r="D40" s="50">
        <v>8</v>
      </c>
      <c r="E40" s="41">
        <v>0</v>
      </c>
      <c r="F40" s="48">
        <f>D40*E40</f>
        <v>0</v>
      </c>
    </row>
    <row r="41" spans="1:6" x14ac:dyDescent="0.2">
      <c r="A41" s="15"/>
      <c r="B41" s="49" t="s">
        <v>12</v>
      </c>
      <c r="C41" s="13"/>
      <c r="D41" s="50"/>
      <c r="E41" s="41"/>
      <c r="F41" s="48">
        <f>F36+F38+F40</f>
        <v>0</v>
      </c>
    </row>
    <row r="42" spans="1:6" x14ac:dyDescent="0.2">
      <c r="A42" s="15"/>
      <c r="B42" s="12"/>
      <c r="C42" s="13"/>
      <c r="D42" s="22"/>
      <c r="E42" s="10"/>
      <c r="F42" s="11"/>
    </row>
    <row r="43" spans="1:6" x14ac:dyDescent="0.2">
      <c r="A43" s="15" t="s">
        <v>29</v>
      </c>
      <c r="B43" s="23" t="s">
        <v>10</v>
      </c>
      <c r="C43" s="24"/>
      <c r="D43" s="23"/>
      <c r="E43" s="25"/>
      <c r="F43" s="25"/>
    </row>
    <row r="44" spans="1:6" x14ac:dyDescent="0.2">
      <c r="A44" s="15"/>
      <c r="B44" s="23"/>
      <c r="C44" s="24"/>
      <c r="D44" s="23"/>
      <c r="E44" s="25"/>
      <c r="F44" s="25"/>
    </row>
    <row r="45" spans="1:6" x14ac:dyDescent="0.2">
      <c r="A45" s="1" t="s">
        <v>0</v>
      </c>
      <c r="B45" s="46" t="s">
        <v>36</v>
      </c>
      <c r="C45" s="46" t="s">
        <v>14</v>
      </c>
      <c r="D45" s="47" t="s">
        <v>15</v>
      </c>
      <c r="E45" s="38" t="s">
        <v>16</v>
      </c>
      <c r="F45" s="38" t="s">
        <v>12</v>
      </c>
    </row>
    <row r="46" spans="1:6" ht="57" x14ac:dyDescent="0.2">
      <c r="A46" s="15" t="s">
        <v>30</v>
      </c>
      <c r="B46" s="12" t="s">
        <v>41</v>
      </c>
      <c r="C46" s="13"/>
      <c r="D46" s="50"/>
      <c r="E46" s="41"/>
      <c r="F46" s="48"/>
    </row>
    <row r="47" spans="1:6" x14ac:dyDescent="0.2">
      <c r="A47" s="15"/>
      <c r="B47" s="51"/>
      <c r="C47" s="13" t="s">
        <v>31</v>
      </c>
      <c r="D47" s="40">
        <v>22</v>
      </c>
      <c r="E47" s="41">
        <v>0</v>
      </c>
      <c r="F47" s="48">
        <f>D47*E47</f>
        <v>0</v>
      </c>
    </row>
    <row r="48" spans="1:6" ht="99.75" x14ac:dyDescent="0.2">
      <c r="A48" s="15" t="s">
        <v>32</v>
      </c>
      <c r="B48" s="35" t="s">
        <v>45</v>
      </c>
      <c r="C48" s="13"/>
      <c r="D48" s="40"/>
      <c r="E48" s="41"/>
      <c r="F48" s="48"/>
    </row>
    <row r="49" spans="1:6" x14ac:dyDescent="0.2">
      <c r="A49" s="15"/>
      <c r="B49" s="49"/>
      <c r="C49" s="13" t="s">
        <v>18</v>
      </c>
      <c r="D49" s="40">
        <v>1</v>
      </c>
      <c r="E49" s="41">
        <v>0</v>
      </c>
      <c r="F49" s="48">
        <f>D49*E49</f>
        <v>0</v>
      </c>
    </row>
    <row r="50" spans="1:6" x14ac:dyDescent="0.2">
      <c r="A50" s="15"/>
      <c r="B50" s="49" t="s">
        <v>12</v>
      </c>
      <c r="C50" s="13"/>
      <c r="D50" s="40"/>
      <c r="E50" s="41"/>
      <c r="F50" s="48">
        <f>F47+F49</f>
        <v>0</v>
      </c>
    </row>
    <row r="51" spans="1:6" x14ac:dyDescent="0.2">
      <c r="A51" s="15"/>
      <c r="B51" s="12"/>
      <c r="C51" s="13"/>
      <c r="D51" s="22"/>
      <c r="E51" s="10"/>
      <c r="F51" s="11"/>
    </row>
    <row r="52" spans="1:6" x14ac:dyDescent="0.2">
      <c r="A52" s="15" t="s">
        <v>33</v>
      </c>
      <c r="B52" s="23" t="s">
        <v>11</v>
      </c>
      <c r="C52" s="24"/>
      <c r="D52" s="42"/>
      <c r="E52" s="25"/>
      <c r="F52" s="25"/>
    </row>
    <row r="53" spans="1:6" x14ac:dyDescent="0.2">
      <c r="A53" s="15"/>
      <c r="B53" s="23"/>
      <c r="C53" s="24"/>
      <c r="D53" s="42"/>
      <c r="E53" s="25"/>
      <c r="F53" s="25"/>
    </row>
    <row r="54" spans="1:6" x14ac:dyDescent="0.2">
      <c r="A54" s="1" t="s">
        <v>0</v>
      </c>
      <c r="B54" s="46" t="s">
        <v>36</v>
      </c>
      <c r="C54" s="46" t="s">
        <v>14</v>
      </c>
      <c r="D54" s="47" t="s">
        <v>15</v>
      </c>
      <c r="E54" s="38" t="s">
        <v>16</v>
      </c>
      <c r="F54" s="38" t="s">
        <v>12</v>
      </c>
    </row>
    <row r="55" spans="1:6" ht="85.5" x14ac:dyDescent="0.2">
      <c r="A55" s="15" t="s">
        <v>34</v>
      </c>
      <c r="B55" s="12" t="s">
        <v>46</v>
      </c>
      <c r="C55" s="13"/>
      <c r="D55" s="52"/>
      <c r="E55" s="41"/>
      <c r="F55" s="48"/>
    </row>
    <row r="56" spans="1:6" x14ac:dyDescent="0.2">
      <c r="A56" s="15"/>
      <c r="B56" s="51"/>
      <c r="C56" s="13" t="s">
        <v>18</v>
      </c>
      <c r="D56" s="52">
        <v>1</v>
      </c>
      <c r="E56" s="41">
        <v>0</v>
      </c>
      <c r="F56" s="48">
        <f>D56*E56</f>
        <v>0</v>
      </c>
    </row>
    <row r="57" spans="1:6" x14ac:dyDescent="0.2">
      <c r="A57" s="15"/>
      <c r="B57" s="12"/>
      <c r="C57" s="13"/>
      <c r="D57" s="26"/>
      <c r="E57" s="41"/>
      <c r="F57" s="11"/>
    </row>
    <row r="58" spans="1:6" ht="85.5" x14ac:dyDescent="0.2">
      <c r="A58" s="15" t="s">
        <v>35</v>
      </c>
      <c r="B58" s="53" t="s">
        <v>48</v>
      </c>
      <c r="C58" s="13"/>
      <c r="D58" s="52"/>
      <c r="E58" s="41"/>
      <c r="F58" s="48"/>
    </row>
    <row r="59" spans="1:6" x14ac:dyDescent="0.2">
      <c r="A59" s="15"/>
      <c r="B59" s="51"/>
      <c r="C59" s="13" t="s">
        <v>18</v>
      </c>
      <c r="D59" s="52">
        <v>10</v>
      </c>
      <c r="E59" s="41">
        <v>0</v>
      </c>
      <c r="F59" s="48">
        <f>D59*E59</f>
        <v>0</v>
      </c>
    </row>
    <row r="60" spans="1:6" x14ac:dyDescent="0.2">
      <c r="A60" s="15"/>
      <c r="B60" s="51" t="s">
        <v>12</v>
      </c>
      <c r="C60" s="21"/>
      <c r="D60" s="14"/>
      <c r="E60" s="10"/>
      <c r="F60" s="48">
        <f>F56+F59</f>
        <v>0</v>
      </c>
    </row>
  </sheetData>
  <mergeCells count="1">
    <mergeCell ref="B12:E12"/>
  </mergeCells>
  <pageMargins left="0.70866141732283472" right="0.70866141732283472" top="0.74803149606299213" bottom="0.74803149606299213" header="0.31496062992125984" footer="0.31496062992125984"/>
  <pageSetup paperSize="9" scale="7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vt:i4>
      </vt:variant>
    </vt:vector>
  </HeadingPairs>
  <TitlesOfParts>
    <vt:vector size="1" baseType="lpstr">
      <vt:lpstr>Sheet1</vt:lpstr>
    </vt:vector>
  </TitlesOfParts>
  <Company>MOK</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Jan Štrekelj</dc:creator>
  <cp:lastModifiedBy>Primož Koren</cp:lastModifiedBy>
  <cp:lastPrinted>2020-09-08T12:39:43Z</cp:lastPrinted>
  <dcterms:created xsi:type="dcterms:W3CDTF">2020-09-03T09:36:45Z</dcterms:created>
  <dcterms:modified xsi:type="dcterms:W3CDTF">2020-09-10T08:59:11Z</dcterms:modified>
</cp:coreProperties>
</file>