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4120" windowHeight="12210" tabRatio="907" activeTab="6"/>
  </bookViews>
  <sheets>
    <sheet name="REKAPITULACIJA" sheetId="18" r:id="rId1"/>
    <sheet name="kolesarnice 14-17 OPREMA " sheetId="36" r:id="rId2"/>
    <sheet name="14 KOPALIŠKO NABRE NN prik" sheetId="21" r:id="rId3"/>
    <sheet name="15 UKMARJEV TRG NN prikl" sheetId="22" r:id="rId4"/>
    <sheet name="16 TRG BROLO NN prikl" sheetId="23" r:id="rId5"/>
    <sheet name="17 KOSOVELOV TRG NN prikl" sheetId="12" r:id="rId6"/>
    <sheet name="27 TOMŠIČEVA ULICA NN" sheetId="32" r:id="rId7"/>
  </sheets>
  <definedNames>
    <definedName name="_xlnm.Print_Area" localSheetId="2">'14 KOPALIŠKO NABRE NN prik'!$A$1:$F$70</definedName>
    <definedName name="_xlnm.Print_Area" localSheetId="3">'15 UKMARJEV TRG NN prikl'!$A$1:$F$70</definedName>
    <definedName name="_xlnm.Print_Area" localSheetId="4">'16 TRG BROLO NN prikl'!$A$1:$F$70</definedName>
    <definedName name="_xlnm.Print_Area" localSheetId="5">'17 KOSOVELOV TRG NN prikl'!$A$1:$F$70</definedName>
    <definedName name="_xlnm.Print_Area" localSheetId="6">'27 TOMŠIČEVA ULICA NN'!$A$1:$F$60</definedName>
    <definedName name="_xlnm.Print_Area" localSheetId="1">'kolesarnice 14-17 OPREMA '!$A$1:$F$92</definedName>
    <definedName name="_xlnm.Print_Area" localSheetId="0">REKAPITULACIJA!$A$1:$F$25</definedName>
    <definedName name="SUM" localSheetId="1">#REF!</definedName>
    <definedName name="SUM">#REF!</definedName>
  </definedNames>
  <calcPr calcId="125725"/>
</workbook>
</file>

<file path=xl/calcChain.xml><?xml version="1.0" encoding="utf-8"?>
<calcChain xmlns="http://schemas.openxmlformats.org/spreadsheetml/2006/main">
  <c r="F61" i="36"/>
  <c r="F60"/>
  <c r="F59"/>
  <c r="F58"/>
  <c r="F57"/>
  <c r="F56"/>
  <c r="F55"/>
  <c r="F54"/>
  <c r="F53"/>
  <c r="F52"/>
  <c r="F69"/>
  <c r="E15" s="1"/>
  <c r="E14" l="1"/>
  <c r="E16"/>
  <c r="E17" l="1"/>
  <c r="E18" s="1"/>
  <c r="E20" s="1"/>
  <c r="E15" i="18" l="1"/>
  <c r="F15" s="1"/>
  <c r="F38" i="32" l="1"/>
  <c r="F48" i="23"/>
  <c r="F46"/>
  <c r="F67" i="22" l="1"/>
  <c r="F67" i="21"/>
  <c r="F69" s="1"/>
  <c r="F14" s="1"/>
  <c r="F16" s="1"/>
  <c r="E16" i="18" s="1"/>
  <c r="F16" s="1"/>
  <c r="F58" i="32"/>
  <c r="F69" i="22" l="1"/>
  <c r="F14" s="1"/>
  <c r="F16" s="1"/>
  <c r="E17" i="18" s="1"/>
  <c r="F17" s="1"/>
  <c r="F14" i="23"/>
  <c r="F16" s="1"/>
  <c r="E18" i="18" s="1"/>
  <c r="F18" s="1"/>
  <c r="F60" i="32"/>
  <c r="F15" s="1"/>
  <c r="F17" s="1"/>
  <c r="E20" i="18" s="1"/>
  <c r="F20" s="1"/>
  <c r="F67" i="12" l="1"/>
  <c r="F69" l="1"/>
  <c r="F14" s="1"/>
  <c r="F16" s="1"/>
  <c r="E19" i="18" s="1"/>
  <c r="F19" s="1"/>
  <c r="F22" l="1"/>
  <c r="F23" s="1"/>
  <c r="F25" s="1"/>
</calcChain>
</file>

<file path=xl/sharedStrings.xml><?xml version="1.0" encoding="utf-8"?>
<sst xmlns="http://schemas.openxmlformats.org/spreadsheetml/2006/main" count="536" uniqueCount="138">
  <si>
    <t>INVESTICIJSKA VREDNOST</t>
  </si>
  <si>
    <t>SKUPAJ</t>
  </si>
  <si>
    <t>DOBAVA IN MONTAŽA</t>
  </si>
  <si>
    <t>kos</t>
  </si>
  <si>
    <t>1.</t>
  </si>
  <si>
    <t>2.</t>
  </si>
  <si>
    <t>3.</t>
  </si>
  <si>
    <t>4.</t>
  </si>
  <si>
    <t>5.</t>
  </si>
  <si>
    <t>6.</t>
  </si>
  <si>
    <t>7.</t>
  </si>
  <si>
    <t>8.</t>
  </si>
  <si>
    <t>9.</t>
  </si>
  <si>
    <t>10.</t>
  </si>
  <si>
    <t>12.</t>
  </si>
  <si>
    <t>Meritve kompletne instalacije</t>
  </si>
  <si>
    <t xml:space="preserve">  </t>
  </si>
  <si>
    <t>m</t>
  </si>
  <si>
    <t>11.</t>
  </si>
  <si>
    <t>DOBAVA IN MONTAŽA OZ. VGRADNJA 
RAZDELILNIKOV KOMPLET S ZBIRALKAMI, SPONKAMI, NAPISI, OŽIČENJEM, DROBNIM SPOJNIM MATERIALOM</t>
  </si>
  <si>
    <t>RAZDELILNIKI</t>
  </si>
  <si>
    <t xml:space="preserve">MOČ  </t>
  </si>
  <si>
    <t>POPIS MATERIALA ZA IZVEDBO ELEKTRO
INSTALACIJ</t>
  </si>
  <si>
    <t>Postavke proizvajalcev opreme v popisu so 
navedene le kot primer, katere lastnosti naj bi imela projektirana oprema!!</t>
  </si>
  <si>
    <t>Kabli sledečih presekov in št. žil položeni
podometno v inst. ceveh in  uvlečeni po ceveh.</t>
  </si>
  <si>
    <t xml:space="preserve">Skupaj moč                                  </t>
  </si>
  <si>
    <t xml:space="preserve">INVESTICIJSKA OCENA </t>
  </si>
  <si>
    <t>GRADBENA DELA</t>
  </si>
  <si>
    <t>8.0</t>
  </si>
  <si>
    <t>Drobni spojni in pritrdilni material</t>
  </si>
  <si>
    <t>EUR</t>
  </si>
  <si>
    <t>Investitor/naročnik:</t>
  </si>
  <si>
    <t>Objekt:</t>
  </si>
  <si>
    <t>vrstne sponke, napisi, oznake, obročkanje kablov, enopolna vezalna shema</t>
  </si>
  <si>
    <t>13.</t>
  </si>
  <si>
    <t>kpl</t>
  </si>
  <si>
    <t>kpl.</t>
  </si>
  <si>
    <t>Priklop napajalnega kabla v PMO in sodelovanje z elektro distribucijo</t>
  </si>
  <si>
    <t xml:space="preserve">Manipulativni in transportni stroški        </t>
  </si>
  <si>
    <t>Križne sponke</t>
  </si>
  <si>
    <t>Meritve ozemljitve</t>
  </si>
  <si>
    <t>OZEMLJITEV</t>
  </si>
  <si>
    <t>SKUPAJ OZEMLJITEV</t>
  </si>
  <si>
    <t>Ozemljitev večjih kovinskih mas</t>
  </si>
  <si>
    <t>P/FY 1x16mm2</t>
  </si>
  <si>
    <t>P/FY 1x10mm2</t>
  </si>
  <si>
    <t>Opombe:</t>
  </si>
  <si>
    <t>ur</t>
  </si>
  <si>
    <t>Sodelovanje el. instalat. pri priklopu strojnih instalacij in druge opreme</t>
  </si>
  <si>
    <t>ETIMAT 1F C/10A, 1.p.</t>
  </si>
  <si>
    <t>ETIMAT 1F C/16A, 1.p.</t>
  </si>
  <si>
    <t>Glavno stikalo, grebenasto, 40A, 3.p.,</t>
  </si>
  <si>
    <t>PMO del:</t>
  </si>
  <si>
    <t>NV varovalčni ločilnik 160/1/__A komplet z NV varovalkami 20A.</t>
  </si>
  <si>
    <t>Odvodnik prenapetosti B+C, npr. ETITEC ali enakovredno (skladen z zahtevami el. distribucije).</t>
  </si>
  <si>
    <t>Vrstne sponke,  drobni vezni in spojni material, uvodnice, DIN letve, pokrovi, zbiralke.</t>
  </si>
  <si>
    <t>kompl</t>
  </si>
  <si>
    <t>Ožičenje</t>
  </si>
  <si>
    <t>Asfalterska dela so zajeta pri zgornjem ustroju.</t>
  </si>
  <si>
    <t>Dobava, prevoz, montaža</t>
  </si>
  <si>
    <t>Stigmaflex cev</t>
  </si>
  <si>
    <t>Preboj obstoječih jaškov s cevjo 110mm ali 160mm ali 80mm, ter uvod cevi, obdelava uvodov cevi s fino malto, ureditev in čiščenje obstoječih jaškov</t>
  </si>
  <si>
    <t>Zakoličba obstoječih vodov komunalne infrastrukture</t>
  </si>
  <si>
    <t xml:space="preserve">Drobni material </t>
  </si>
  <si>
    <t>%</t>
  </si>
  <si>
    <t>Razna dodatna in nepredvidena dela. Obračun se bo vršil na podlagi dejansko porabljenega časa in materiala evidentiranega v gradbenem dnevniku in potrjenega od nadzornega organa (ocenjeno 10% del).</t>
  </si>
  <si>
    <t>SKUPAJ (brez DDV)</t>
  </si>
  <si>
    <t>Strojni in deloma ročni izkop kabelskega kanala v terenu IV do V. ktg.(50%-50%) dim 0,4 x 1,0 m, izdelava podloge iz suhega betona MB10 v sloju 10 cm, polaganje 1x stigmafleks cevi premera  110 mm (vključno z distančniki, čepi, tesnili, koleni, ...), obbetoniranje z betonom MB10 v sloju 10 cm zasip s tamponskim gramozom ter nabijanje v slojih 20 cm, polaganje ozemljilnega valjanca in PVC opozorilnega traku, odvoz materiala v predelavo gradbenih odpadkov, s plačilom vseh potrebnih taks, vse komplet - cestišče</t>
  </si>
  <si>
    <t>Strojni in deloma ročni izkop kabelskega kanala v terenu IV do V. ktg.(50%-50%) dim 0,4 x 1,0 m, izdelava podloge iz suhega betona MB10 v sloju 10 cm, polaganje 1x stigmafleks cevi premera  110 mm (vključno z distančniki, čepi, tesnili, koleni, ...), zasip s peskom v sloju 10 cm zasip s tamponskim gramozom ter nabijanje v slojih 20 cm, polaganje ozemljilnega valjanca in PVC opozorilnega traku, odvoz materiala v predelavo gradbenih odpadkov, s plačilom vseh potrebnih taks, vse komplet- pločniki</t>
  </si>
  <si>
    <t>Razdelilniki R-Kol in PMO komplet</t>
  </si>
  <si>
    <t>Izkop  v terenu IV. do V. kat. in komplet izgradnja tipskega manipulativnega kabelskega jaška fi60 cm, z betonom MB 30, litoželeznim pokrovom 400kN promet 600 mm, z napisom ELEKTRIKA, odvoz materiala v predelavo gradbenih odpadkov, s plačilom vseh potrebnih taks, vse komplet</t>
  </si>
  <si>
    <t>Vtičnica 16 A, 250V n/o</t>
  </si>
  <si>
    <r>
      <t xml:space="preserve">Števec električne energije </t>
    </r>
    <r>
      <rPr>
        <sz val="12"/>
        <rFont val="Times New Roman"/>
        <family val="1"/>
        <charset val="238"/>
      </rPr>
      <t xml:space="preserve">enofazni v skladu z zahtevo elektro distribucije </t>
    </r>
  </si>
  <si>
    <t>Komunikator v skladu z zahtevami distribucije</t>
  </si>
  <si>
    <t>Prenapetostni odvodniki EVM275/4</t>
  </si>
  <si>
    <t>Pohodna merilna omarica ZON07 za montažo merilnega spoja</t>
  </si>
  <si>
    <t xml:space="preserve">Razdelilnik R-Kol zajet v opremi dobavitelja </t>
  </si>
  <si>
    <t>V razdelilniku je puščen prostor za DIN letev dolžine 50cm na katero je nameščena sledeča oprema in sicer:</t>
  </si>
  <si>
    <t>Pocinkani valjanec Fe-Zn 25x4mm</t>
  </si>
  <si>
    <t>Opozorilni trak "POZOR ELETKRIKA"</t>
  </si>
  <si>
    <t xml:space="preserve">NYY-J 3x6 mm2         </t>
  </si>
  <si>
    <r>
      <rPr>
        <sz val="11"/>
        <rFont val="Symbol"/>
        <family val="1"/>
        <charset val="2"/>
      </rPr>
      <t>f</t>
    </r>
    <r>
      <rPr>
        <sz val="11"/>
        <rFont val="Arial"/>
        <family val="2"/>
        <charset val="238"/>
      </rPr>
      <t xml:space="preserve"> 110 mm</t>
    </r>
  </si>
  <si>
    <r>
      <rPr>
        <sz val="11"/>
        <rFont val="Symbol"/>
        <family val="1"/>
        <charset val="2"/>
      </rPr>
      <t>f</t>
    </r>
    <r>
      <rPr>
        <sz val="11"/>
        <rFont val="Arial"/>
        <family val="2"/>
        <charset val="238"/>
      </rPr>
      <t xml:space="preserve"> 75 mm</t>
    </r>
  </si>
  <si>
    <t>EFI-4 40A/0,03A, 2.p.</t>
  </si>
  <si>
    <t>Pocinkani valjanec Fe-Zn 25x4mm, položen v temelje, ter varjen na armaturo</t>
  </si>
  <si>
    <t xml:space="preserve">GRADBENA DELA </t>
  </si>
  <si>
    <t>Kabel NAYY-J 4x35+2,5mm2, uvlečen v kabelsko kanalizacijo</t>
  </si>
  <si>
    <t>Izkop in komplet izdelava tipskega temelja za prostostoječo razdelilno omaro PMO, Dim: vxšxg: 450x1100x800mm. (gxšxv), z luknjo v sredini za uvod kablov</t>
  </si>
  <si>
    <t>Izkop in komplet izdelava tipskega temelja za prostostoječo razdelilno omaro PMO, Dim: vxšxg: 450x600x400mm. (gxšxv), z luknjo v sredini za uvod kablov</t>
  </si>
  <si>
    <t>14.</t>
  </si>
  <si>
    <t>15.</t>
  </si>
  <si>
    <t>16.</t>
  </si>
  <si>
    <t>17.</t>
  </si>
  <si>
    <t>PROJEKTANTSKI POPIS S PREDIZMERAMI IN STROŠKOVNO OCENO</t>
  </si>
  <si>
    <t>Rekapitulacija</t>
  </si>
  <si>
    <t>Skupaj:</t>
  </si>
  <si>
    <t>DDV (22%)</t>
  </si>
  <si>
    <t>Skupaj z DDV:</t>
  </si>
  <si>
    <t>KOLESARNICE, NN in KABELSKA KANALIZACIJA</t>
  </si>
  <si>
    <t>KOS</t>
  </si>
  <si>
    <t>Moč</t>
  </si>
  <si>
    <t>Razdelilniki</t>
  </si>
  <si>
    <t>Ozemljitev</t>
  </si>
  <si>
    <t>Eur</t>
  </si>
  <si>
    <t>9.0.</t>
  </si>
  <si>
    <t>12.0</t>
  </si>
  <si>
    <t>13.0</t>
  </si>
  <si>
    <t>14.0</t>
  </si>
  <si>
    <t>15.0</t>
  </si>
  <si>
    <t>16.0</t>
  </si>
  <si>
    <t>Vgraditev podnožja PK100/3 in varovalk 3x35A v obstoječi priključni razdelilnik</t>
  </si>
  <si>
    <t>Mestna Občina Koper</t>
  </si>
  <si>
    <t>Verdijeva 10</t>
  </si>
  <si>
    <t>6000 KOPER</t>
  </si>
  <si>
    <t xml:space="preserve">Ureditev 17 kolesarnic za vzpostavitev sistema izposoje koles </t>
  </si>
  <si>
    <t>18.</t>
  </si>
  <si>
    <t>NN PRIKLJUČEK UKMARJEV TRG BŠ</t>
  </si>
  <si>
    <t>NN PRIKLJUČEK TRG BROLO BŠ</t>
  </si>
  <si>
    <t>NN PRIKLJUČEK KOSOVELOV TRG BŠ</t>
  </si>
  <si>
    <t>Svetilka javne razsvetljave kot npr. GE SLBt LED 50W 3000K IP65, svetilka za kandelaber, primarno usmerjanje svetlobe, ravno steklo, material umetna masa, ALU metalizirano,  predstikalna naprava, z redukcijo moči</t>
  </si>
  <si>
    <t xml:space="preserve">Raven drog cestne razsvetljave višine h=7m za montažo direktno v temelj, prilagojen za direktno montažo svetilke (fi 60 mm), vročecinkane izvedbe z 2x barvanjem s sivo kovinsko barvo po izboru naročnika, z uvodno odprtino za uvod kabla, vijaki INOX,s priključno ploščo za podvarovanje (kot npr PVE-4/25-1) in kompletnim ožičenjem (NYY-J 4x2,5 mm2), postavljen v temelj, ,povezan na valjanec. Kandelaber mora biti usklajen s SIST EN 40, izvedena antikorozijska zaščita pa s SIST EN 1461. Kandelaber mora biti antikorozivno zaščiten s pomočjo vročega cinkanja in dimenzioniran na III.cono vetra. </t>
  </si>
  <si>
    <t>Kabel NYY-J 4x1,5mm2, uvlečen v kabelsko kanalizacijo</t>
  </si>
  <si>
    <t>Svetlobni rele Islalux 80 s fotouporom in stikalno uro</t>
  </si>
  <si>
    <t>ELEKTRO INSTALACIJ ZA NN PRIKLJUČEK
PARKIRIŠČE UKMARJEV TRG BŠ
KOLESARNICA TIP 1</t>
  </si>
  <si>
    <t>ELEKTRO INSTALACIJ ZA NN PRIKLJUČEK
PARKIRIŠČE TRG BROLO
KOLESARNICA TIP 1</t>
  </si>
  <si>
    <t>ELEKTRO INSTALACIJ ZA NN PRIKLJUČEK
PARKIRIŠČE KOSOVELOV TRG
KOLESARNICA TIP 1</t>
  </si>
  <si>
    <t>ELEKTRO INSTALACIJ ZA NN PRIKLJUČEK
TOMŠIČEVA ULICA TIP 2</t>
  </si>
  <si>
    <t xml:space="preserve">Izkop  v terenu IV. kat. in komplet izgradnja betonskega temelja za drog cestne razsvetljave dim. fi 80 (notranja mera) globine 1000 mm z betonom MB 30, vgraditvijo sider, armaturo, podložnim betonom, postavitvijo cevi za drog, vgradnjo sider kandelabra, dobavo in vgradnjo neperforiranih cevi premera 63 mm, odvoz materiala v predelavo gradbenih odpadkov, vse komplet </t>
  </si>
  <si>
    <t>NN PRIKLJUČEK TOMŠIČEVA ULICA BŠ 27</t>
  </si>
  <si>
    <t>27.0</t>
  </si>
  <si>
    <r>
      <rPr>
        <b/>
        <sz val="12"/>
        <rFont val="Times New Roman"/>
        <family val="1"/>
        <charset val="238"/>
      </rPr>
      <t xml:space="preserve">Priključno merilna omara PMO </t>
    </r>
    <r>
      <rPr>
        <sz val="12"/>
        <rFont val="Times New Roman"/>
        <family val="1"/>
        <charset val="238"/>
      </rPr>
      <t>v izvedbi primerni za zunanjo montažo,INOX (š,v,g): 450x900x250mm, IP 44, opremljena s ključavnico elektrodistribucije primerna za montažo na betonski temelj ali podstavek, kjer je potrebno upoštevati minimalno razdaljo od tal 500mm. PMO Omarica ima vgrajen izrez in steklo za 1f elektro števec, ter reže za prezračevanje.</t>
    </r>
  </si>
  <si>
    <t>ELEKTRO INSTALACIJ ZA NN PRIKLJUČEK
PARKIRIŠČE KOPALIŠKO NABREŽJE BŠ KOLESARNICA TIP 1</t>
  </si>
  <si>
    <t>NN PRIKLJUČEK KOPALIŠKO 
NABREŽJE BŠ</t>
  </si>
  <si>
    <t>Rekapitulacija KOLESARNICA 4 (brez nadstrešnice)</t>
  </si>
  <si>
    <t xml:space="preserve">2. </t>
  </si>
  <si>
    <t>OPREMA KOLESARNICE TIP 4 elektromontažna dela
(brez nadstrešnice) (postaje 14-17)</t>
  </si>
  <si>
    <t>Skupaj OPREMA KOLESARNICE:</t>
  </si>
  <si>
    <t>POPIS MATERIALA ZA IZVEDBO ELEKTRO
INSTALACIJ KOLESARNICA TIP 4 brez nadstrešnice</t>
  </si>
</sst>
</file>

<file path=xl/styles.xml><?xml version="1.0" encoding="utf-8"?>
<styleSheet xmlns="http://schemas.openxmlformats.org/spreadsheetml/2006/main">
  <numFmts count="1">
    <numFmt numFmtId="164" formatCode="#,##0.00\ _€"/>
  </numFmts>
  <fonts count="39">
    <font>
      <sz val="10"/>
      <name val="Arial CE"/>
      <charset val="238"/>
    </font>
    <font>
      <b/>
      <sz val="12"/>
      <name val="Times New Roman"/>
      <family val="1"/>
    </font>
    <font>
      <b/>
      <sz val="12"/>
      <name val="Times New Roman CE"/>
      <family val="1"/>
      <charset val="238"/>
    </font>
    <font>
      <b/>
      <u/>
      <sz val="14"/>
      <name val="Times New Roman CE"/>
      <family val="1"/>
      <charset val="238"/>
    </font>
    <font>
      <sz val="10"/>
      <name val="Times New Roman CE"/>
      <family val="1"/>
      <charset val="238"/>
    </font>
    <font>
      <b/>
      <sz val="14"/>
      <name val="Times New Roman CE"/>
      <family val="1"/>
      <charset val="238"/>
    </font>
    <font>
      <sz val="12"/>
      <name val="Times New Roman CE"/>
      <family val="1"/>
      <charset val="238"/>
    </font>
    <font>
      <sz val="12"/>
      <name val="Arial CE"/>
      <charset val="238"/>
    </font>
    <font>
      <sz val="12"/>
      <name val="Times New Roman"/>
      <family val="1"/>
    </font>
    <font>
      <sz val="14"/>
      <name val="Arial CE"/>
      <charset val="238"/>
    </font>
    <font>
      <sz val="10"/>
      <name val="Arial CE"/>
      <family val="2"/>
      <charset val="238"/>
    </font>
    <font>
      <sz val="12"/>
      <name val="Times New Roman"/>
      <family val="1"/>
      <charset val="238"/>
    </font>
    <font>
      <sz val="14"/>
      <name val="Times New Roman"/>
      <family val="1"/>
    </font>
    <font>
      <b/>
      <sz val="10"/>
      <name val="Arial"/>
      <family val="2"/>
      <charset val="238"/>
    </font>
    <font>
      <b/>
      <sz val="12"/>
      <name val="Times New Roman"/>
      <family val="1"/>
      <charset val="238"/>
    </font>
    <font>
      <b/>
      <sz val="14"/>
      <name val="Times New Roman"/>
      <family val="1"/>
      <charset val="238"/>
    </font>
    <font>
      <sz val="10"/>
      <name val="Times New Roman"/>
      <family val="1"/>
      <charset val="238"/>
    </font>
    <font>
      <b/>
      <sz val="14"/>
      <name val="Times New Roman"/>
      <family val="1"/>
    </font>
    <font>
      <u/>
      <sz val="12"/>
      <name val="Times New Roman CE"/>
      <charset val="238"/>
    </font>
    <font>
      <b/>
      <sz val="12"/>
      <name val="Times New Roman CE"/>
      <charset val="238"/>
    </font>
    <font>
      <sz val="14"/>
      <name val="Times New Roman"/>
      <family val="1"/>
      <charset val="238"/>
    </font>
    <font>
      <sz val="11"/>
      <name val="Times New Roman"/>
      <family val="1"/>
      <charset val="238"/>
    </font>
    <font>
      <sz val="12"/>
      <color indexed="8"/>
      <name val="Times New Roman"/>
      <family val="1"/>
      <charset val="238"/>
    </font>
    <font>
      <sz val="12"/>
      <color indexed="8"/>
      <name val="Times New Roman"/>
      <family val="1"/>
    </font>
    <font>
      <b/>
      <sz val="12"/>
      <color indexed="8"/>
      <name val="Times New Roman"/>
      <family val="1"/>
      <charset val="238"/>
    </font>
    <font>
      <b/>
      <sz val="12"/>
      <color indexed="8"/>
      <name val="Times New Roman"/>
      <family val="1"/>
    </font>
    <font>
      <sz val="11"/>
      <color indexed="8"/>
      <name val="Calibri"/>
      <family val="2"/>
      <charset val="238"/>
    </font>
    <font>
      <sz val="10"/>
      <name val="Arial"/>
      <family val="2"/>
      <charset val="238"/>
    </font>
    <font>
      <sz val="11"/>
      <color rgb="FFFF0000"/>
      <name val="Times New Roman"/>
      <family val="1"/>
      <charset val="238"/>
    </font>
    <font>
      <b/>
      <sz val="10"/>
      <color rgb="FFFF0000"/>
      <name val="Times New Roman"/>
      <family val="1"/>
      <charset val="238"/>
    </font>
    <font>
      <sz val="11"/>
      <name val="Arial"/>
      <family val="2"/>
      <charset val="238"/>
    </font>
    <font>
      <sz val="11"/>
      <name val="Symbol"/>
      <family val="1"/>
      <charset val="2"/>
    </font>
    <font>
      <b/>
      <sz val="12"/>
      <name val="Arial"/>
      <family val="2"/>
      <charset val="238"/>
    </font>
    <font>
      <b/>
      <sz val="12"/>
      <name val="Arial CE"/>
      <charset val="238"/>
    </font>
    <font>
      <sz val="12"/>
      <name val="Arial"/>
      <family val="2"/>
      <charset val="238"/>
    </font>
    <font>
      <sz val="11"/>
      <name val="Times New Roman"/>
      <family val="1"/>
      <charset val="2"/>
    </font>
    <font>
      <b/>
      <sz val="14"/>
      <name val="Arial"/>
      <family val="2"/>
      <charset val="238"/>
    </font>
    <font>
      <b/>
      <i/>
      <sz val="12"/>
      <name val="Times New Roman"/>
      <family val="1"/>
      <charset val="238"/>
    </font>
    <font>
      <sz val="10"/>
      <name val="Times New Roman CE"/>
      <charset val="238"/>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style="thin">
        <color indexed="64"/>
      </top>
      <bottom/>
      <diagonal/>
    </border>
  </borders>
  <cellStyleXfs count="6">
    <xf numFmtId="0" fontId="0" fillId="0" borderId="0"/>
    <xf numFmtId="0" fontId="10" fillId="0" borderId="0"/>
    <xf numFmtId="0" fontId="10" fillId="0" borderId="0"/>
    <xf numFmtId="0" fontId="26" fillId="0" borderId="0"/>
    <xf numFmtId="0" fontId="10" fillId="0" borderId="0"/>
    <xf numFmtId="0" fontId="38" fillId="0" borderId="0"/>
  </cellStyleXfs>
  <cellXfs count="165">
    <xf numFmtId="0" fontId="0" fillId="0" borderId="0" xfId="0"/>
    <xf numFmtId="0" fontId="3" fillId="0" borderId="0" xfId="0" applyFont="1" applyAlignment="1">
      <alignment vertical="top"/>
    </xf>
    <xf numFmtId="0" fontId="4" fillId="0" borderId="0" xfId="0" applyFont="1"/>
    <xf numFmtId="0" fontId="5" fillId="0" borderId="0" xfId="0" applyFont="1" applyAlignment="1">
      <alignment vertical="top"/>
    </xf>
    <xf numFmtId="0" fontId="2" fillId="0" borderId="0" xfId="0" applyFont="1" applyAlignment="1">
      <alignment vertical="top"/>
    </xf>
    <xf numFmtId="0" fontId="2" fillId="0" borderId="0" xfId="0" applyFont="1" applyAlignment="1">
      <alignment vertical="top" wrapText="1"/>
    </xf>
    <xf numFmtId="0" fontId="6" fillId="0" borderId="0" xfId="0" applyFont="1" applyAlignment="1">
      <alignment vertical="top"/>
    </xf>
    <xf numFmtId="0" fontId="6" fillId="0" borderId="0" xfId="0" applyFont="1" applyAlignment="1">
      <alignment vertical="top" wrapText="1"/>
    </xf>
    <xf numFmtId="0" fontId="6" fillId="0" borderId="0" xfId="0" applyFont="1"/>
    <xf numFmtId="0" fontId="7" fillId="0" borderId="0" xfId="0" applyFont="1"/>
    <xf numFmtId="0" fontId="9" fillId="0" borderId="0" xfId="0" applyFont="1"/>
    <xf numFmtId="0" fontId="1" fillId="0" borderId="0" xfId="0" applyFont="1" applyAlignment="1">
      <alignment horizontal="center"/>
    </xf>
    <xf numFmtId="0" fontId="8" fillId="0" borderId="0" xfId="0" applyFont="1" applyAlignment="1">
      <alignment horizontal="center"/>
    </xf>
    <xf numFmtId="4" fontId="1" fillId="0" borderId="0" xfId="0" applyNumberFormat="1" applyFont="1" applyAlignment="1">
      <alignment horizontal="center"/>
    </xf>
    <xf numFmtId="0" fontId="8" fillId="0" borderId="1" xfId="0" applyFont="1" applyBorder="1" applyAlignment="1">
      <alignment horizontal="center"/>
    </xf>
    <xf numFmtId="0" fontId="12" fillId="0" borderId="0" xfId="0" applyFont="1" applyAlignment="1">
      <alignment horizontal="center"/>
    </xf>
    <xf numFmtId="0" fontId="2" fillId="0" borderId="1" xfId="0" applyFont="1" applyBorder="1" applyAlignment="1">
      <alignment vertical="top"/>
    </xf>
    <xf numFmtId="0" fontId="1" fillId="0" borderId="1" xfId="0" applyFont="1" applyBorder="1" applyAlignment="1">
      <alignment horizontal="center"/>
    </xf>
    <xf numFmtId="0" fontId="13" fillId="0" borderId="0" xfId="0" applyFont="1"/>
    <xf numFmtId="0" fontId="8" fillId="0" borderId="0" xfId="0" applyFont="1" applyAlignment="1">
      <alignment horizontal="left"/>
    </xf>
    <xf numFmtId="0" fontId="2" fillId="0" borderId="0" xfId="0" applyFont="1" applyBorder="1" applyAlignment="1">
      <alignment vertical="top"/>
    </xf>
    <xf numFmtId="0" fontId="8" fillId="0" borderId="0" xfId="0" applyFont="1" applyBorder="1" applyAlignment="1">
      <alignment horizontal="center"/>
    </xf>
    <xf numFmtId="0" fontId="11" fillId="0" borderId="0" xfId="0" applyFont="1" applyFill="1"/>
    <xf numFmtId="0" fontId="18" fillId="0" borderId="0" xfId="0" applyFont="1" applyAlignment="1">
      <alignment vertical="top"/>
    </xf>
    <xf numFmtId="0" fontId="19" fillId="0" borderId="0" xfId="0" applyFont="1" applyAlignment="1">
      <alignment vertical="top"/>
    </xf>
    <xf numFmtId="0" fontId="1" fillId="0" borderId="0" xfId="0" applyFont="1"/>
    <xf numFmtId="0" fontId="17" fillId="0" borderId="0" xfId="0" applyFont="1" applyBorder="1" applyAlignment="1">
      <alignment horizontal="left"/>
    </xf>
    <xf numFmtId="0" fontId="6" fillId="0" borderId="0" xfId="0" applyFont="1" applyAlignment="1">
      <alignment wrapText="1"/>
    </xf>
    <xf numFmtId="0" fontId="11" fillId="0" borderId="0" xfId="0" applyFont="1" applyFill="1" applyAlignment="1">
      <alignment horizontal="left" vertical="top"/>
    </xf>
    <xf numFmtId="0" fontId="11" fillId="0" borderId="0" xfId="0" applyFont="1" applyFill="1" applyAlignment="1">
      <alignment horizontal="left"/>
    </xf>
    <xf numFmtId="0" fontId="11" fillId="0" borderId="0" xfId="0" applyFont="1" applyFill="1" applyAlignment="1">
      <alignment horizontal="center"/>
    </xf>
    <xf numFmtId="1" fontId="11" fillId="0" borderId="0" xfId="0" applyNumberFormat="1" applyFont="1" applyFill="1" applyAlignment="1">
      <alignment horizontal="center"/>
    </xf>
    <xf numFmtId="0" fontId="11" fillId="0" borderId="0" xfId="0" applyFont="1" applyFill="1" applyAlignment="1">
      <alignment vertical="top" wrapText="1"/>
    </xf>
    <xf numFmtId="0" fontId="11" fillId="0" borderId="0" xfId="0" applyFont="1" applyFill="1" applyAlignment="1">
      <alignment vertical="top"/>
    </xf>
    <xf numFmtId="9" fontId="11" fillId="0" borderId="0" xfId="0" applyNumberFormat="1" applyFont="1" applyFill="1" applyAlignment="1">
      <alignment horizontal="center"/>
    </xf>
    <xf numFmtId="0" fontId="14" fillId="0" borderId="1" xfId="0" applyNumberFormat="1" applyFont="1" applyFill="1" applyBorder="1" applyAlignment="1">
      <alignment horizontal="left" vertical="top"/>
    </xf>
    <xf numFmtId="0" fontId="14" fillId="0" borderId="1" xfId="0" applyFont="1" applyFill="1" applyBorder="1" applyAlignment="1">
      <alignment vertical="top"/>
    </xf>
    <xf numFmtId="0" fontId="14" fillId="0" borderId="1" xfId="0" applyFont="1" applyFill="1" applyBorder="1" applyAlignment="1">
      <alignment horizontal="center"/>
    </xf>
    <xf numFmtId="1" fontId="14" fillId="0" borderId="1" xfId="0" applyNumberFormat="1" applyFont="1" applyFill="1" applyBorder="1" applyAlignment="1">
      <alignment horizontal="center"/>
    </xf>
    <xf numFmtId="0" fontId="11" fillId="0" borderId="0" xfId="0" applyFont="1" applyFill="1" applyBorder="1"/>
    <xf numFmtId="0" fontId="19" fillId="0" borderId="0" xfId="0" applyFont="1" applyAlignment="1">
      <alignment vertical="top" wrapText="1"/>
    </xf>
    <xf numFmtId="0" fontId="14" fillId="0" borderId="0" xfId="0" applyFont="1" applyAlignment="1">
      <alignment horizontal="left" vertical="top"/>
    </xf>
    <xf numFmtId="0" fontId="11" fillId="0" borderId="0" xfId="0" applyFont="1" applyAlignment="1">
      <alignment horizontal="left" vertical="top"/>
    </xf>
    <xf numFmtId="0" fontId="14" fillId="0" borderId="1" xfId="0" applyFont="1" applyBorder="1" applyAlignment="1">
      <alignment horizontal="left" vertical="top"/>
    </xf>
    <xf numFmtId="0" fontId="15" fillId="0" borderId="0" xfId="0" applyFont="1" applyAlignment="1">
      <alignment horizontal="left" vertical="top"/>
    </xf>
    <xf numFmtId="0" fontId="11" fillId="0" borderId="1" xfId="0" applyFont="1" applyBorder="1" applyAlignment="1">
      <alignment horizontal="left" vertical="top"/>
    </xf>
    <xf numFmtId="0" fontId="11" fillId="0" borderId="0" xfId="0" applyFont="1" applyBorder="1" applyAlignment="1">
      <alignment horizontal="left" vertical="top"/>
    </xf>
    <xf numFmtId="0" fontId="20" fillId="0" borderId="0" xfId="0" applyFont="1" applyAlignment="1">
      <alignment horizontal="left" vertical="top"/>
    </xf>
    <xf numFmtId="0" fontId="16" fillId="0" borderId="0" xfId="0" applyFont="1" applyBorder="1" applyAlignment="1">
      <alignment horizontal="left" vertical="top"/>
    </xf>
    <xf numFmtId="0" fontId="15" fillId="0" borderId="0" xfId="0" applyFont="1" applyBorder="1" applyAlignment="1">
      <alignment horizontal="left" vertical="top"/>
    </xf>
    <xf numFmtId="0" fontId="21" fillId="0" borderId="0" xfId="2" applyNumberFormat="1" applyFont="1" applyFill="1" applyBorder="1" applyAlignment="1" applyProtection="1">
      <alignment horizontal="center" wrapText="1"/>
    </xf>
    <xf numFmtId="3" fontId="21" fillId="0" borderId="0" xfId="2" applyNumberFormat="1" applyFont="1" applyFill="1" applyBorder="1" applyAlignment="1" applyProtection="1">
      <alignment horizontal="center" wrapText="1"/>
    </xf>
    <xf numFmtId="0" fontId="16" fillId="0" borderId="0" xfId="1" applyFont="1" applyFill="1" applyProtection="1"/>
    <xf numFmtId="0" fontId="21" fillId="0" borderId="0" xfId="2" applyNumberFormat="1" applyFont="1" applyFill="1" applyBorder="1" applyAlignment="1" applyProtection="1">
      <alignment wrapText="1"/>
    </xf>
    <xf numFmtId="0" fontId="14" fillId="0" borderId="0" xfId="0" applyFont="1" applyBorder="1" applyAlignment="1">
      <alignment horizontal="left" vertical="top"/>
    </xf>
    <xf numFmtId="0" fontId="1" fillId="0" borderId="0" xfId="0" applyFont="1" applyBorder="1" applyAlignment="1">
      <alignment horizontal="center"/>
    </xf>
    <xf numFmtId="0" fontId="2" fillId="0" borderId="0" xfId="0" applyFont="1" applyBorder="1" applyAlignment="1">
      <alignment vertical="top" wrapText="1"/>
    </xf>
    <xf numFmtId="0" fontId="8" fillId="0" borderId="0" xfId="0" applyNumberFormat="1" applyFont="1" applyAlignment="1">
      <alignment horizontal="center"/>
    </xf>
    <xf numFmtId="0" fontId="0" fillId="0" borderId="0" xfId="0" applyFont="1"/>
    <xf numFmtId="0" fontId="0" fillId="0" borderId="1" xfId="0" applyFont="1" applyBorder="1"/>
    <xf numFmtId="0" fontId="0" fillId="0" borderId="0" xfId="0" applyFont="1" applyBorder="1"/>
    <xf numFmtId="9" fontId="8" fillId="0" borderId="0" xfId="0" applyNumberFormat="1" applyFont="1" applyAlignment="1">
      <alignment horizontal="center"/>
    </xf>
    <xf numFmtId="0" fontId="11" fillId="0" borderId="0" xfId="0" applyFont="1" applyAlignment="1">
      <alignment horizontal="center"/>
    </xf>
    <xf numFmtId="0" fontId="11" fillId="0" borderId="0" xfId="0" applyFont="1" applyAlignment="1">
      <alignment vertical="top" wrapText="1"/>
    </xf>
    <xf numFmtId="0" fontId="6" fillId="0" borderId="0" xfId="0" applyFont="1" applyAlignment="1">
      <alignment horizontal="center"/>
    </xf>
    <xf numFmtId="0" fontId="22" fillId="0" borderId="0" xfId="0" applyFont="1" applyFill="1" applyAlignment="1">
      <alignment vertical="top"/>
    </xf>
    <xf numFmtId="0" fontId="23" fillId="0" borderId="0" xfId="0" applyFont="1" applyFill="1" applyAlignment="1">
      <alignment horizontal="center"/>
    </xf>
    <xf numFmtId="0" fontId="7" fillId="0" borderId="0" xfId="0" applyFont="1" applyFill="1"/>
    <xf numFmtId="0" fontId="22" fillId="0" borderId="0" xfId="0" applyFont="1" applyFill="1" applyAlignment="1">
      <alignment vertical="top" wrapText="1"/>
    </xf>
    <xf numFmtId="0" fontId="22" fillId="0" borderId="0" xfId="0" applyFont="1" applyFill="1" applyAlignment="1">
      <alignment horizontal="center"/>
    </xf>
    <xf numFmtId="0" fontId="13" fillId="0" borderId="0" xfId="0" applyFont="1" applyFill="1"/>
    <xf numFmtId="0" fontId="11" fillId="0" borderId="0" xfId="0" applyFont="1" applyFill="1" applyAlignment="1">
      <alignment horizontal="left" wrapText="1"/>
    </xf>
    <xf numFmtId="0" fontId="24" fillId="0" borderId="2" xfId="0" applyFont="1" applyFill="1" applyBorder="1" applyAlignment="1">
      <alignment vertical="top"/>
    </xf>
    <xf numFmtId="0" fontId="24" fillId="0" borderId="2" xfId="0" applyFont="1" applyFill="1" applyBorder="1" applyAlignment="1">
      <alignment vertical="top" wrapText="1"/>
    </xf>
    <xf numFmtId="0" fontId="25" fillId="0" borderId="2" xfId="0" applyFont="1" applyFill="1" applyBorder="1" applyAlignment="1">
      <alignment horizontal="center"/>
    </xf>
    <xf numFmtId="0" fontId="13" fillId="0" borderId="2" xfId="0" applyFont="1" applyFill="1" applyBorder="1"/>
    <xf numFmtId="0" fontId="27" fillId="0" borderId="0" xfId="0" applyFont="1" applyAlignment="1">
      <alignment horizontal="center"/>
    </xf>
    <xf numFmtId="1" fontId="28" fillId="0" borderId="0" xfId="2" applyNumberFormat="1" applyFont="1" applyFill="1" applyBorder="1" applyAlignment="1" applyProtection="1">
      <alignment horizontal="left" vertical="top" wrapText="1"/>
    </xf>
    <xf numFmtId="0" fontId="29" fillId="0" borderId="0" xfId="1" applyFont="1" applyFill="1" applyProtection="1"/>
    <xf numFmtId="0" fontId="11" fillId="0" borderId="0" xfId="2" applyNumberFormat="1" applyFont="1" applyFill="1" applyBorder="1" applyAlignment="1" applyProtection="1">
      <alignment wrapText="1"/>
    </xf>
    <xf numFmtId="0" fontId="30" fillId="0" borderId="0" xfId="0" applyFont="1"/>
    <xf numFmtId="4" fontId="30" fillId="0" borderId="0" xfId="0" applyNumberFormat="1" applyFont="1"/>
    <xf numFmtId="4" fontId="30" fillId="0" borderId="0" xfId="0" applyNumberFormat="1" applyFont="1" applyAlignment="1">
      <alignment horizontal="center"/>
    </xf>
    <xf numFmtId="0" fontId="30" fillId="0" borderId="0" xfId="0" applyFont="1" applyBorder="1"/>
    <xf numFmtId="0" fontId="27" fillId="0" borderId="0" xfId="0" applyFont="1"/>
    <xf numFmtId="0" fontId="11" fillId="0" borderId="0" xfId="0" applyFont="1" applyFill="1" applyAlignment="1">
      <alignment horizontal="right"/>
    </xf>
    <xf numFmtId="0" fontId="24" fillId="0" borderId="0" xfId="0" applyFont="1" applyFill="1" applyBorder="1" applyAlignment="1">
      <alignment vertical="top"/>
    </xf>
    <xf numFmtId="0" fontId="24" fillId="0" borderId="0" xfId="0" applyFont="1" applyFill="1" applyBorder="1" applyAlignment="1">
      <alignment vertical="top" wrapText="1"/>
    </xf>
    <xf numFmtId="0" fontId="25" fillId="0" borderId="0" xfId="0" applyFont="1" applyFill="1" applyBorder="1" applyAlignment="1">
      <alignment horizontal="center"/>
    </xf>
    <xf numFmtId="0" fontId="13" fillId="0" borderId="0" xfId="0" applyFont="1" applyFill="1" applyBorder="1"/>
    <xf numFmtId="0" fontId="14" fillId="0" borderId="0" xfId="0" applyFont="1" applyAlignment="1">
      <alignment vertical="top" wrapText="1"/>
    </xf>
    <xf numFmtId="164" fontId="30" fillId="0" borderId="0" xfId="0" applyNumberFormat="1" applyFont="1"/>
    <xf numFmtId="164" fontId="34" fillId="0" borderId="0" xfId="0" applyNumberFormat="1" applyFont="1" applyAlignment="1"/>
    <xf numFmtId="164" fontId="34" fillId="0" borderId="0" xfId="0" applyNumberFormat="1" applyFont="1" applyAlignment="1">
      <alignment horizontal="center"/>
    </xf>
    <xf numFmtId="164" fontId="7" fillId="0" borderId="0" xfId="0" applyNumberFormat="1" applyFont="1" applyAlignment="1"/>
    <xf numFmtId="164" fontId="7" fillId="0" borderId="1" xfId="0" applyNumberFormat="1" applyFont="1" applyBorder="1" applyAlignment="1"/>
    <xf numFmtId="164" fontId="7" fillId="0" borderId="0" xfId="0" applyNumberFormat="1" applyFont="1" applyBorder="1" applyAlignment="1"/>
    <xf numFmtId="164" fontId="11" fillId="0" borderId="0" xfId="0" applyNumberFormat="1" applyFont="1" applyAlignment="1"/>
    <xf numFmtId="164" fontId="11" fillId="0" borderId="0" xfId="1" applyNumberFormat="1" applyFont="1" applyFill="1" applyAlignment="1" applyProtection="1"/>
    <xf numFmtId="164" fontId="11" fillId="0" borderId="0" xfId="0" applyNumberFormat="1" applyFont="1" applyBorder="1" applyAlignment="1"/>
    <xf numFmtId="164" fontId="32" fillId="0" borderId="0" xfId="0" applyNumberFormat="1" applyFont="1" applyAlignment="1"/>
    <xf numFmtId="164" fontId="14" fillId="0" borderId="0" xfId="1" applyNumberFormat="1" applyFont="1" applyFill="1" applyAlignment="1" applyProtection="1"/>
    <xf numFmtId="164" fontId="32" fillId="0" borderId="0" xfId="0" applyNumberFormat="1" applyFont="1" applyFill="1" applyAlignment="1"/>
    <xf numFmtId="164" fontId="32" fillId="0" borderId="2" xfId="0" applyNumberFormat="1" applyFont="1" applyFill="1" applyBorder="1" applyAlignment="1"/>
    <xf numFmtId="164" fontId="32" fillId="0" borderId="0" xfId="0" applyNumberFormat="1" applyFont="1" applyFill="1" applyBorder="1" applyAlignment="1"/>
    <xf numFmtId="164" fontId="11" fillId="0" borderId="0" xfId="0" applyNumberFormat="1" applyFont="1" applyFill="1" applyAlignment="1"/>
    <xf numFmtId="164" fontId="34" fillId="0" borderId="0" xfId="0" applyNumberFormat="1" applyFont="1" applyBorder="1" applyAlignment="1"/>
    <xf numFmtId="164" fontId="33" fillId="0" borderId="0" xfId="0" applyNumberFormat="1" applyFont="1" applyAlignment="1"/>
    <xf numFmtId="0" fontId="7" fillId="0" borderId="0" xfId="0" applyFont="1" applyAlignment="1"/>
    <xf numFmtId="0" fontId="6" fillId="0" borderId="0" xfId="0" applyFont="1" applyAlignment="1">
      <alignment horizontal="center" wrapText="1"/>
    </xf>
    <xf numFmtId="0" fontId="6" fillId="0" borderId="0" xfId="0" applyFont="1" applyAlignment="1"/>
    <xf numFmtId="0" fontId="11" fillId="0" borderId="0" xfId="0" applyFont="1" applyFill="1" applyAlignment="1">
      <alignment wrapText="1"/>
    </xf>
    <xf numFmtId="0" fontId="11" fillId="0" borderId="0" xfId="0" applyFont="1" applyFill="1" applyAlignment="1"/>
    <xf numFmtId="0" fontId="35" fillId="0" borderId="0" xfId="0" applyFont="1" applyFill="1" applyAlignment="1">
      <alignment horizontal="left"/>
    </xf>
    <xf numFmtId="0" fontId="8" fillId="0" borderId="0" xfId="0" applyFont="1" applyAlignment="1">
      <alignment horizontal="right"/>
    </xf>
    <xf numFmtId="49" fontId="30" fillId="0" borderId="0" xfId="0" applyNumberFormat="1" applyFont="1" applyAlignment="1"/>
    <xf numFmtId="49" fontId="36" fillId="0" borderId="0" xfId="0" applyNumberFormat="1" applyFont="1" applyAlignment="1">
      <alignment wrapText="1"/>
    </xf>
    <xf numFmtId="0" fontId="30" fillId="0" borderId="0" xfId="0" applyFont="1" applyAlignment="1">
      <alignment horizontal="center"/>
    </xf>
    <xf numFmtId="49" fontId="36" fillId="0" borderId="0" xfId="0" applyNumberFormat="1" applyFont="1" applyAlignment="1"/>
    <xf numFmtId="0" fontId="34" fillId="0" borderId="0" xfId="0" applyFont="1"/>
    <xf numFmtId="4" fontId="30" fillId="0" borderId="0" xfId="0" applyNumberFormat="1" applyFont="1" applyAlignment="1">
      <alignment horizontal="center" vertical="top"/>
    </xf>
    <xf numFmtId="0" fontId="11" fillId="0" borderId="0" xfId="0" applyFont="1" applyAlignment="1">
      <alignment horizontal="left" vertical="top" wrapText="1" indent="1"/>
    </xf>
    <xf numFmtId="49" fontId="11" fillId="0" borderId="0" xfId="0" applyNumberFormat="1" applyFont="1" applyAlignment="1">
      <alignment vertical="top" wrapText="1"/>
    </xf>
    <xf numFmtId="0" fontId="11" fillId="0" borderId="0" xfId="0" applyFont="1" applyAlignment="1">
      <alignment horizontal="center" wrapText="1"/>
    </xf>
    <xf numFmtId="4" fontId="11" fillId="0" borderId="0" xfId="0" applyNumberFormat="1" applyFont="1" applyAlignment="1">
      <alignment horizontal="center"/>
    </xf>
    <xf numFmtId="0" fontId="11" fillId="0" borderId="0" xfId="0" applyFont="1" applyAlignment="1">
      <alignment horizontal="center" vertical="top" wrapText="1"/>
    </xf>
    <xf numFmtId="0" fontId="11" fillId="0" borderId="0" xfId="0" applyFont="1"/>
    <xf numFmtId="0" fontId="11" fillId="0" borderId="0" xfId="0" applyFont="1" applyBorder="1" applyAlignment="1">
      <alignment vertical="top" wrapText="1"/>
    </xf>
    <xf numFmtId="0" fontId="11" fillId="0" borderId="0" xfId="0" applyFont="1" applyBorder="1" applyAlignment="1">
      <alignment horizontal="center" vertical="top" wrapText="1"/>
    </xf>
    <xf numFmtId="4" fontId="11" fillId="0" borderId="0" xfId="0" applyNumberFormat="1" applyFont="1" applyBorder="1" applyAlignment="1">
      <alignment horizontal="center" vertical="top" wrapText="1"/>
    </xf>
    <xf numFmtId="4" fontId="11" fillId="0" borderId="0" xfId="0" applyNumberFormat="1" applyFont="1" applyAlignment="1">
      <alignment horizontal="center" vertical="top"/>
    </xf>
    <xf numFmtId="0" fontId="11" fillId="0" borderId="1" xfId="0" applyFont="1" applyBorder="1" applyAlignment="1">
      <alignment horizontal="center" vertical="top" wrapText="1"/>
    </xf>
    <xf numFmtId="4" fontId="11" fillId="0" borderId="1" xfId="0" applyNumberFormat="1" applyFont="1" applyBorder="1" applyAlignment="1">
      <alignment horizontal="center"/>
    </xf>
    <xf numFmtId="164" fontId="11" fillId="0" borderId="0" xfId="0" applyNumberFormat="1" applyFont="1"/>
    <xf numFmtId="0" fontId="37" fillId="0" borderId="0" xfId="0" applyFont="1"/>
    <xf numFmtId="49" fontId="11" fillId="0" borderId="0" xfId="0" applyNumberFormat="1" applyFont="1" applyAlignment="1"/>
    <xf numFmtId="0" fontId="11" fillId="0" borderId="1" xfId="0" applyFont="1" applyBorder="1"/>
    <xf numFmtId="0" fontId="11" fillId="0" borderId="1" xfId="0" applyFont="1" applyBorder="1" applyAlignment="1">
      <alignment horizontal="center"/>
    </xf>
    <xf numFmtId="0" fontId="11" fillId="0" borderId="0" xfId="0" applyFont="1" applyBorder="1"/>
    <xf numFmtId="0" fontId="11" fillId="0" borderId="0" xfId="0" applyFont="1" applyBorder="1" applyAlignment="1">
      <alignment horizontal="center"/>
    </xf>
    <xf numFmtId="4" fontId="11" fillId="0" borderId="0" xfId="0" applyNumberFormat="1" applyFont="1" applyAlignment="1">
      <alignment horizontal="left"/>
    </xf>
    <xf numFmtId="4" fontId="30" fillId="0" borderId="0" xfId="0" applyNumberFormat="1" applyFont="1" applyBorder="1"/>
    <xf numFmtId="0" fontId="11" fillId="0" borderId="1" xfId="0" applyFont="1" applyFill="1" applyBorder="1" applyAlignment="1">
      <alignment vertical="top"/>
    </xf>
    <xf numFmtId="0" fontId="11" fillId="0" borderId="1" xfId="0" applyFont="1" applyFill="1" applyBorder="1" applyAlignment="1"/>
    <xf numFmtId="164" fontId="34" fillId="0" borderId="1" xfId="0" applyNumberFormat="1" applyFont="1" applyBorder="1" applyAlignment="1"/>
    <xf numFmtId="164" fontId="33" fillId="0" borderId="1" xfId="0" applyNumberFormat="1" applyFont="1" applyBorder="1" applyAlignment="1"/>
    <xf numFmtId="0" fontId="11" fillId="0" borderId="0" xfId="0" applyFont="1" applyFill="1" applyBorder="1" applyAlignment="1">
      <alignment wrapText="1"/>
    </xf>
    <xf numFmtId="164" fontId="14" fillId="0" borderId="0" xfId="0" applyNumberFormat="1" applyFont="1" applyBorder="1" applyAlignment="1"/>
    <xf numFmtId="164" fontId="33" fillId="0" borderId="0" xfId="0" applyNumberFormat="1" applyFont="1" applyBorder="1" applyAlignment="1"/>
    <xf numFmtId="164" fontId="11" fillId="0" borderId="1" xfId="0" applyNumberFormat="1" applyFont="1" applyFill="1" applyBorder="1" applyAlignment="1"/>
    <xf numFmtId="164" fontId="11" fillId="0" borderId="1" xfId="0" applyNumberFormat="1" applyFont="1" applyBorder="1" applyAlignment="1"/>
    <xf numFmtId="164" fontId="14" fillId="0" borderId="1" xfId="0" applyNumberFormat="1" applyFont="1" applyBorder="1" applyAlignment="1"/>
    <xf numFmtId="49" fontId="11" fillId="0" borderId="2" xfId="0" applyNumberFormat="1" applyFont="1" applyBorder="1" applyAlignment="1">
      <alignment vertical="top" wrapText="1"/>
    </xf>
    <xf numFmtId="0" fontId="11" fillId="0" borderId="2" xfId="0" applyFont="1" applyBorder="1" applyAlignment="1">
      <alignment horizontal="center" wrapText="1"/>
    </xf>
    <xf numFmtId="4" fontId="11" fillId="0" borderId="2" xfId="0" applyNumberFormat="1" applyFont="1" applyBorder="1" applyAlignment="1">
      <alignment horizontal="center"/>
    </xf>
    <xf numFmtId="164" fontId="11" fillId="0" borderId="1" xfId="0" applyNumberFormat="1" applyFont="1" applyBorder="1"/>
    <xf numFmtId="0" fontId="11" fillId="0" borderId="1" xfId="0" applyFont="1" applyBorder="1" applyAlignment="1">
      <alignment vertical="top" wrapText="1"/>
    </xf>
    <xf numFmtId="0" fontId="15" fillId="0" borderId="1" xfId="0" applyFont="1" applyBorder="1"/>
    <xf numFmtId="0" fontId="15" fillId="0" borderId="1" xfId="0" applyFont="1" applyBorder="1" applyAlignment="1">
      <alignment horizontal="center"/>
    </xf>
    <xf numFmtId="4" fontId="15" fillId="0" borderId="1" xfId="0" applyNumberFormat="1" applyFont="1" applyBorder="1" applyAlignment="1">
      <alignment horizontal="center"/>
    </xf>
    <xf numFmtId="164" fontId="15" fillId="0" borderId="1" xfId="0" applyNumberFormat="1" applyFont="1" applyBorder="1"/>
    <xf numFmtId="0" fontId="15" fillId="0" borderId="1" xfId="0" applyFont="1" applyBorder="1" applyAlignment="1">
      <alignment vertical="top" wrapText="1"/>
    </xf>
    <xf numFmtId="0" fontId="15" fillId="0" borderId="1" xfId="0" applyFont="1" applyBorder="1" applyAlignment="1">
      <alignment horizontal="center" vertical="top" wrapText="1"/>
    </xf>
    <xf numFmtId="164" fontId="14" fillId="0" borderId="1" xfId="0" applyNumberFormat="1" applyFont="1" applyFill="1" applyBorder="1" applyAlignment="1"/>
    <xf numFmtId="164" fontId="14" fillId="0" borderId="2" xfId="0" applyNumberFormat="1" applyFont="1" applyFill="1" applyBorder="1" applyAlignment="1"/>
  </cellXfs>
  <cellStyles count="6">
    <cellStyle name="Excel Built-in Normal" xfId="3"/>
    <cellStyle name="Navadno" xfId="0" builtinId="0"/>
    <cellStyle name="Navadno 2" xfId="5"/>
    <cellStyle name="Navadno 2 2 2 2" xfId="4"/>
    <cellStyle name="Navadno_04165-20-PZR-41-MP_Bistricai_popis_obj" xfId="1"/>
    <cellStyle name="Slog 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25"/>
  <sheetViews>
    <sheetView topLeftCell="A4" zoomScaleSheetLayoutView="115" workbookViewId="0">
      <selection activeCell="B15" sqref="B15"/>
    </sheetView>
  </sheetViews>
  <sheetFormatPr defaultRowHeight="12.75"/>
  <cols>
    <col min="2" max="2" width="49" bestFit="1" customWidth="1"/>
    <col min="4" max="4" width="9.28515625" bestFit="1" customWidth="1"/>
    <col min="5" max="5" width="10.85546875" bestFit="1" customWidth="1"/>
    <col min="6" max="6" width="15" bestFit="1" customWidth="1"/>
  </cols>
  <sheetData>
    <row r="1" spans="1:7" ht="33" customHeight="1">
      <c r="A1" s="40" t="s">
        <v>104</v>
      </c>
      <c r="B1" s="40" t="s">
        <v>93</v>
      </c>
      <c r="C1" s="117"/>
      <c r="D1" s="117"/>
    </row>
    <row r="2" spans="1:7" ht="31.5">
      <c r="A2" s="115"/>
      <c r="B2" s="40" t="s">
        <v>98</v>
      </c>
      <c r="C2" s="117"/>
      <c r="D2" s="117"/>
    </row>
    <row r="3" spans="1:7" ht="15.75">
      <c r="A3" s="115"/>
      <c r="B3" s="40"/>
      <c r="C3" s="117"/>
      <c r="D3" s="117"/>
    </row>
    <row r="4" spans="1:7" ht="15.75">
      <c r="A4" s="115"/>
      <c r="B4" s="23" t="s">
        <v>31</v>
      </c>
      <c r="C4" s="117"/>
      <c r="D4" s="117"/>
    </row>
    <row r="5" spans="1:7" ht="15.75">
      <c r="A5" s="115"/>
      <c r="B5" s="24" t="s">
        <v>111</v>
      </c>
      <c r="C5" s="117"/>
      <c r="D5" s="117"/>
    </row>
    <row r="6" spans="1:7" ht="15.75">
      <c r="A6" s="115"/>
      <c r="B6" s="40" t="s">
        <v>112</v>
      </c>
      <c r="C6" s="117"/>
      <c r="D6" s="117"/>
    </row>
    <row r="7" spans="1:7" ht="15.75">
      <c r="A7" s="115"/>
      <c r="B7" s="24" t="s">
        <v>113</v>
      </c>
      <c r="C7" s="117"/>
      <c r="D7" s="117"/>
    </row>
    <row r="8" spans="1:7" ht="15.75">
      <c r="A8" s="115"/>
      <c r="B8" s="40"/>
      <c r="C8" s="117"/>
      <c r="D8" s="117"/>
    </row>
    <row r="9" spans="1:7" ht="15.75">
      <c r="A9" s="115"/>
      <c r="B9" s="23" t="s">
        <v>32</v>
      </c>
      <c r="C9" s="117"/>
      <c r="D9" s="117"/>
    </row>
    <row r="10" spans="1:7" ht="31.5">
      <c r="A10" s="118"/>
      <c r="B10" s="40" t="s">
        <v>114</v>
      </c>
      <c r="C10" s="117"/>
      <c r="D10" s="117"/>
    </row>
    <row r="11" spans="1:7" ht="18">
      <c r="A11" s="116"/>
      <c r="B11" s="80"/>
      <c r="C11" s="117"/>
      <c r="D11" s="117"/>
    </row>
    <row r="12" spans="1:7" s="126" customFormat="1" ht="15.75">
      <c r="A12" s="135"/>
      <c r="C12" s="62"/>
      <c r="D12" s="62"/>
    </row>
    <row r="13" spans="1:7" s="126" customFormat="1" ht="15.75">
      <c r="A13" s="134" t="s">
        <v>94</v>
      </c>
      <c r="C13" s="62"/>
      <c r="D13" s="62"/>
    </row>
    <row r="14" spans="1:7" s="126" customFormat="1" ht="15.75">
      <c r="C14" s="62"/>
      <c r="D14" s="62"/>
    </row>
    <row r="15" spans="1:7" s="126" customFormat="1" ht="47.25">
      <c r="A15" s="121" t="s">
        <v>7</v>
      </c>
      <c r="B15" s="122" t="s">
        <v>135</v>
      </c>
      <c r="C15" s="123" t="s">
        <v>99</v>
      </c>
      <c r="D15" s="124">
        <v>4</v>
      </c>
      <c r="E15" s="140">
        <f>'kolesarnice 14-17 OPREMA '!E20</f>
        <v>0</v>
      </c>
      <c r="F15" s="133">
        <f t="shared" ref="F15:F20" si="0">D15*E15</f>
        <v>0</v>
      </c>
      <c r="G15" s="133"/>
    </row>
    <row r="16" spans="1:7" s="126" customFormat="1" ht="31.5">
      <c r="A16" s="121" t="s">
        <v>8</v>
      </c>
      <c r="B16" s="122" t="s">
        <v>132</v>
      </c>
      <c r="C16" s="123" t="s">
        <v>99</v>
      </c>
      <c r="D16" s="124">
        <v>1</v>
      </c>
      <c r="E16" s="140">
        <f>'14 KOPALIŠKO NABRE NN prik'!F16</f>
        <v>0</v>
      </c>
      <c r="F16" s="133">
        <f t="shared" si="0"/>
        <v>0</v>
      </c>
    </row>
    <row r="17" spans="1:6" s="126" customFormat="1" ht="15.75">
      <c r="A17" s="121" t="s">
        <v>9</v>
      </c>
      <c r="B17" s="122" t="s">
        <v>116</v>
      </c>
      <c r="C17" s="125" t="s">
        <v>99</v>
      </c>
      <c r="D17" s="124">
        <v>1</v>
      </c>
      <c r="E17" s="140">
        <f>'15 UKMARJEV TRG NN prikl'!F16</f>
        <v>0</v>
      </c>
      <c r="F17" s="133">
        <f t="shared" si="0"/>
        <v>0</v>
      </c>
    </row>
    <row r="18" spans="1:6" s="126" customFormat="1" ht="15.75">
      <c r="A18" s="121" t="s">
        <v>10</v>
      </c>
      <c r="B18" s="122" t="s">
        <v>117</v>
      </c>
      <c r="C18" s="125" t="s">
        <v>99</v>
      </c>
      <c r="D18" s="124">
        <v>1</v>
      </c>
      <c r="E18" s="140">
        <f>'16 TRG BROLO NN prikl'!F16</f>
        <v>0</v>
      </c>
      <c r="F18" s="133">
        <f t="shared" si="0"/>
        <v>0</v>
      </c>
    </row>
    <row r="19" spans="1:6" s="126" customFormat="1" ht="15.75">
      <c r="A19" s="121" t="s">
        <v>11</v>
      </c>
      <c r="B19" s="122" t="s">
        <v>118</v>
      </c>
      <c r="C19" s="125" t="s">
        <v>99</v>
      </c>
      <c r="D19" s="124">
        <v>1</v>
      </c>
      <c r="E19" s="140">
        <f>'17 KOSOVELOV TRG NN prikl'!F16</f>
        <v>0</v>
      </c>
      <c r="F19" s="133">
        <f t="shared" si="0"/>
        <v>0</v>
      </c>
    </row>
    <row r="20" spans="1:6" s="126" customFormat="1" ht="15.75">
      <c r="A20" s="121" t="s">
        <v>115</v>
      </c>
      <c r="B20" s="122" t="s">
        <v>128</v>
      </c>
      <c r="C20" s="125" t="s">
        <v>99</v>
      </c>
      <c r="D20" s="124">
        <v>1</v>
      </c>
      <c r="E20" s="140">
        <f>'27 TOMŠIČEVA ULICA NN'!F17</f>
        <v>0</v>
      </c>
      <c r="F20" s="133">
        <f t="shared" si="0"/>
        <v>0</v>
      </c>
    </row>
    <row r="21" spans="1:6" s="126" customFormat="1" ht="15.75">
      <c r="A21" s="121"/>
      <c r="B21" s="127"/>
      <c r="C21" s="128"/>
      <c r="D21" s="129"/>
    </row>
    <row r="22" spans="1:6" s="126" customFormat="1" ht="15.75">
      <c r="A22" s="156" t="s">
        <v>95</v>
      </c>
      <c r="B22" s="156"/>
      <c r="C22" s="131"/>
      <c r="D22" s="132"/>
      <c r="E22" s="136"/>
      <c r="F22" s="155">
        <f>SUM(F15:F20)</f>
        <v>0</v>
      </c>
    </row>
    <row r="23" spans="1:6" s="126" customFormat="1" ht="15.75">
      <c r="A23" s="136" t="s">
        <v>96</v>
      </c>
      <c r="B23" s="136"/>
      <c r="C23" s="137"/>
      <c r="D23" s="132"/>
      <c r="E23" s="136"/>
      <c r="F23" s="155">
        <f>F22*0.22</f>
        <v>0</v>
      </c>
    </row>
    <row r="24" spans="1:6" s="126" customFormat="1" ht="15.75">
      <c r="A24" s="138"/>
      <c r="B24" s="138"/>
      <c r="C24" s="139"/>
      <c r="D24" s="139"/>
    </row>
    <row r="25" spans="1:6" s="126" customFormat="1" ht="18.75">
      <c r="A25" s="157" t="s">
        <v>97</v>
      </c>
      <c r="B25" s="157"/>
      <c r="C25" s="158"/>
      <c r="D25" s="159"/>
      <c r="E25" s="157"/>
      <c r="F25" s="160">
        <f>SUM(F22:F24)</f>
        <v>0</v>
      </c>
    </row>
  </sheetData>
  <mergeCells count="1">
    <mergeCell ref="A22:B22"/>
  </mergeCells>
  <pageMargins left="0.7" right="0.7" top="0.75" bottom="0.75" header="0.3" footer="0.3"/>
  <pageSetup paperSize="9" scale="88" orientation="portrait" r:id="rId1"/>
</worksheet>
</file>

<file path=xl/worksheets/sheet2.xml><?xml version="1.0" encoding="utf-8"?>
<worksheet xmlns="http://schemas.openxmlformats.org/spreadsheetml/2006/main" xmlns:r="http://schemas.openxmlformats.org/officeDocument/2006/relationships">
  <dimension ref="A1:Z92"/>
  <sheetViews>
    <sheetView showZeros="0" topLeftCell="A70" zoomScaleSheetLayoutView="100" workbookViewId="0">
      <selection activeCell="E73" sqref="E73:F91"/>
    </sheetView>
  </sheetViews>
  <sheetFormatPr defaultRowHeight="15.75"/>
  <cols>
    <col min="1" max="1" width="5.5703125" style="42" customWidth="1"/>
    <col min="2" max="2" width="61.28515625" style="2" bestFit="1" customWidth="1"/>
    <col min="3" max="3" width="6.42578125" style="12" bestFit="1" customWidth="1"/>
    <col min="4" max="4" width="5.140625" style="12" bestFit="1" customWidth="1"/>
    <col min="5" max="5" width="11.7109375" style="94" bestFit="1" customWidth="1"/>
    <col min="6" max="6" width="13.5703125" style="94" bestFit="1" customWidth="1"/>
    <col min="7" max="7" width="9.140625" style="58"/>
    <col min="8" max="8" width="11.28515625" style="58" bestFit="1" customWidth="1"/>
    <col min="9" max="16384" width="9.140625" style="58"/>
  </cols>
  <sheetData>
    <row r="1" spans="1:5" ht="18.75">
      <c r="A1" s="41" t="s">
        <v>105</v>
      </c>
      <c r="B1" s="1" t="s">
        <v>26</v>
      </c>
    </row>
    <row r="2" spans="1:5" ht="18.75">
      <c r="A2" s="41"/>
      <c r="B2" s="1"/>
    </row>
    <row r="3" spans="1:5">
      <c r="A3" s="41"/>
      <c r="B3" s="23" t="s">
        <v>31</v>
      </c>
    </row>
    <row r="4" spans="1:5">
      <c r="A4" s="41"/>
      <c r="B4" s="24" t="s">
        <v>111</v>
      </c>
    </row>
    <row r="5" spans="1:5">
      <c r="A5" s="41"/>
      <c r="B5" s="40" t="s">
        <v>112</v>
      </c>
    </row>
    <row r="6" spans="1:5">
      <c r="A6" s="41"/>
      <c r="B6" s="24" t="s">
        <v>113</v>
      </c>
    </row>
    <row r="7" spans="1:5">
      <c r="A7" s="41"/>
      <c r="B7" s="23"/>
    </row>
    <row r="8" spans="1:5">
      <c r="A8" s="41"/>
      <c r="B8" s="23" t="s">
        <v>32</v>
      </c>
    </row>
    <row r="9" spans="1:5">
      <c r="B9" s="40" t="s">
        <v>114</v>
      </c>
    </row>
    <row r="10" spans="1:5">
      <c r="B10" s="40"/>
    </row>
    <row r="11" spans="1:5">
      <c r="B11" s="40"/>
    </row>
    <row r="12" spans="1:5" customFormat="1">
      <c r="A12" s="42"/>
      <c r="B12" s="40" t="s">
        <v>133</v>
      </c>
      <c r="C12" s="76"/>
      <c r="D12" s="76"/>
      <c r="E12" s="82"/>
    </row>
    <row r="13" spans="1:5" customFormat="1" ht="15">
      <c r="A13" s="119"/>
      <c r="B13" s="84"/>
      <c r="C13" s="76"/>
      <c r="D13" s="76"/>
      <c r="E13" s="120"/>
    </row>
    <row r="14" spans="1:5" s="126" customFormat="1">
      <c r="A14" s="121" t="s">
        <v>4</v>
      </c>
      <c r="B14" s="122" t="s">
        <v>100</v>
      </c>
      <c r="C14" s="123" t="s">
        <v>103</v>
      </c>
      <c r="D14" s="124"/>
      <c r="E14" s="124">
        <f>F46</f>
        <v>0</v>
      </c>
    </row>
    <row r="15" spans="1:5" s="126" customFormat="1">
      <c r="A15" s="121" t="s">
        <v>5</v>
      </c>
      <c r="B15" s="122" t="s">
        <v>101</v>
      </c>
      <c r="C15" s="123" t="s">
        <v>103</v>
      </c>
      <c r="D15" s="124"/>
      <c r="E15" s="124">
        <f>F69</f>
        <v>0</v>
      </c>
    </row>
    <row r="16" spans="1:5" s="126" customFormat="1">
      <c r="A16" s="121" t="s">
        <v>6</v>
      </c>
      <c r="B16" s="122" t="s">
        <v>102</v>
      </c>
      <c r="C16" s="123" t="s">
        <v>103</v>
      </c>
      <c r="D16" s="124"/>
      <c r="E16" s="124">
        <f>F91</f>
        <v>0</v>
      </c>
    </row>
    <row r="17" spans="1:7" s="126" customFormat="1">
      <c r="A17" s="121"/>
      <c r="B17" s="152"/>
      <c r="C17" s="153"/>
      <c r="D17" s="154"/>
      <c r="E17" s="154">
        <f>SUM(E13:E16)</f>
        <v>0</v>
      </c>
    </row>
    <row r="18" spans="1:7" ht="48.75" customHeight="1">
      <c r="A18" s="121" t="s">
        <v>7</v>
      </c>
      <c r="B18" s="32" t="s">
        <v>65</v>
      </c>
      <c r="C18" s="61">
        <v>0.1</v>
      </c>
      <c r="D18" s="112"/>
      <c r="E18" s="124">
        <f>E17*C18</f>
        <v>0</v>
      </c>
      <c r="F18" s="107"/>
      <c r="G18" s="141"/>
    </row>
    <row r="19" spans="1:7" s="126" customFormat="1">
      <c r="A19" s="121"/>
      <c r="B19" s="127"/>
      <c r="C19" s="128"/>
      <c r="D19" s="129"/>
      <c r="E19" s="130"/>
    </row>
    <row r="20" spans="1:7" s="126" customFormat="1" ht="18.75">
      <c r="A20" s="161" t="s">
        <v>136</v>
      </c>
      <c r="B20" s="161"/>
      <c r="C20" s="162"/>
      <c r="D20" s="159"/>
      <c r="E20" s="159">
        <f>SUM(E17:E19)</f>
        <v>0</v>
      </c>
    </row>
    <row r="21" spans="1:7">
      <c r="B21" s="40"/>
    </row>
    <row r="22" spans="1:7">
      <c r="B22" s="40"/>
    </row>
    <row r="24" spans="1:7" ht="31.5">
      <c r="A24" s="41"/>
      <c r="B24" s="5" t="s">
        <v>137</v>
      </c>
    </row>
    <row r="25" spans="1:7" ht="47.25">
      <c r="B25" s="5" t="s">
        <v>23</v>
      </c>
    </row>
    <row r="26" spans="1:7">
      <c r="A26" s="41"/>
    </row>
    <row r="27" spans="1:7">
      <c r="B27" s="4" t="s">
        <v>2</v>
      </c>
    </row>
    <row r="28" spans="1:7">
      <c r="A28" s="41"/>
    </row>
    <row r="29" spans="1:7" s="10" customFormat="1" ht="18.75">
      <c r="A29" s="44" t="s">
        <v>4</v>
      </c>
      <c r="B29" s="3" t="s">
        <v>21</v>
      </c>
      <c r="C29" s="12"/>
      <c r="D29" s="12"/>
      <c r="E29" s="94"/>
      <c r="F29" s="94"/>
    </row>
    <row r="30" spans="1:7" s="9" customFormat="1">
      <c r="A30" s="42"/>
      <c r="B30" s="6" t="s">
        <v>2</v>
      </c>
      <c r="C30" s="12"/>
      <c r="D30" s="12"/>
      <c r="E30" s="94"/>
      <c r="F30" s="94"/>
    </row>
    <row r="31" spans="1:7" s="9" customFormat="1">
      <c r="A31" s="42"/>
      <c r="B31" s="8"/>
      <c r="C31" s="12"/>
      <c r="D31" s="12"/>
      <c r="E31" s="94"/>
      <c r="F31" s="94"/>
    </row>
    <row r="32" spans="1:7" s="9" customFormat="1" ht="31.5">
      <c r="A32" s="42" t="s">
        <v>4</v>
      </c>
      <c r="B32" s="7" t="s">
        <v>24</v>
      </c>
      <c r="C32" s="12"/>
      <c r="D32" s="12"/>
      <c r="E32" s="94"/>
      <c r="F32" s="94"/>
    </row>
    <row r="33" spans="1:26" s="9" customFormat="1">
      <c r="A33" s="42"/>
      <c r="B33" s="6" t="s">
        <v>80</v>
      </c>
      <c r="C33" s="12" t="s">
        <v>17</v>
      </c>
      <c r="D33" s="12">
        <v>20</v>
      </c>
      <c r="E33" s="97"/>
      <c r="F33" s="97"/>
    </row>
    <row r="34" spans="1:26" s="9" customFormat="1">
      <c r="A34" s="42"/>
      <c r="B34" s="6"/>
      <c r="C34" s="12"/>
      <c r="D34" s="12"/>
      <c r="E34" s="97"/>
      <c r="F34" s="97"/>
    </row>
    <row r="35" spans="1:26" s="9" customFormat="1">
      <c r="A35" s="32" t="s">
        <v>5</v>
      </c>
      <c r="B35" s="32" t="s">
        <v>60</v>
      </c>
      <c r="C35" s="111"/>
      <c r="D35" s="111"/>
      <c r="E35" s="97"/>
      <c r="F35" s="97"/>
    </row>
    <row r="36" spans="1:26" s="9" customFormat="1">
      <c r="A36" s="29"/>
      <c r="B36" s="113" t="s">
        <v>82</v>
      </c>
      <c r="C36" s="29" t="s">
        <v>17</v>
      </c>
      <c r="D36" s="30">
        <v>80</v>
      </c>
      <c r="E36" s="97"/>
      <c r="F36" s="97"/>
    </row>
    <row r="37" spans="1:26" s="9" customFormat="1">
      <c r="A37" s="42"/>
      <c r="B37" s="6"/>
      <c r="C37" s="12"/>
      <c r="D37" s="12"/>
      <c r="E37" s="97"/>
      <c r="F37" s="97"/>
    </row>
    <row r="38" spans="1:26" s="9" customFormat="1" ht="17.25" customHeight="1">
      <c r="A38" s="42" t="s">
        <v>6</v>
      </c>
      <c r="B38" s="7" t="s">
        <v>37</v>
      </c>
      <c r="C38" s="12" t="s">
        <v>3</v>
      </c>
      <c r="D38" s="12">
        <v>1</v>
      </c>
      <c r="E38" s="97"/>
      <c r="F38" s="97"/>
    </row>
    <row r="39" spans="1:26" s="9" customFormat="1">
      <c r="A39" s="42"/>
      <c r="B39" s="7"/>
      <c r="C39" s="12"/>
      <c r="D39" s="12"/>
      <c r="E39" s="97"/>
      <c r="F39" s="97"/>
    </row>
    <row r="40" spans="1:26" s="52" customFormat="1">
      <c r="A40" s="42" t="s">
        <v>7</v>
      </c>
      <c r="B40" s="53" t="s">
        <v>48</v>
      </c>
      <c r="C40" s="50" t="s">
        <v>47</v>
      </c>
      <c r="D40" s="51">
        <v>6</v>
      </c>
      <c r="E40" s="98"/>
      <c r="F40" s="97"/>
    </row>
    <row r="41" spans="1:26" s="9" customFormat="1">
      <c r="A41" s="42"/>
      <c r="B41" s="7"/>
      <c r="C41" s="12"/>
      <c r="D41" s="12"/>
      <c r="E41" s="97"/>
      <c r="F41" s="97"/>
    </row>
    <row r="42" spans="1:26" s="9" customFormat="1">
      <c r="A42" s="42" t="s">
        <v>8</v>
      </c>
      <c r="B42" s="6" t="s">
        <v>15</v>
      </c>
      <c r="C42" s="12" t="s">
        <v>36</v>
      </c>
      <c r="D42" s="57">
        <v>1</v>
      </c>
      <c r="E42" s="97"/>
      <c r="F42" s="97"/>
    </row>
    <row r="43" spans="1:26" s="9" customFormat="1">
      <c r="A43" s="42" t="s">
        <v>16</v>
      </c>
      <c r="B43" s="8"/>
      <c r="C43" s="12"/>
      <c r="D43" s="108"/>
      <c r="E43" s="97"/>
      <c r="F43" s="97"/>
    </row>
    <row r="44" spans="1:26" s="9" customFormat="1">
      <c r="A44" s="42" t="s">
        <v>9</v>
      </c>
      <c r="B44" s="6" t="s">
        <v>29</v>
      </c>
      <c r="C44" s="12"/>
      <c r="D44" s="61">
        <v>0.1</v>
      </c>
      <c r="E44" s="97"/>
      <c r="F44" s="97"/>
    </row>
    <row r="45" spans="1:26" s="59" customFormat="1">
      <c r="A45" s="42"/>
      <c r="B45" s="8"/>
      <c r="C45" s="12"/>
      <c r="D45" s="12"/>
      <c r="E45" s="99"/>
      <c r="F45" s="99"/>
      <c r="G45" s="60"/>
      <c r="H45" s="60"/>
      <c r="I45" s="60"/>
      <c r="J45" s="60"/>
      <c r="K45" s="60"/>
      <c r="L45" s="60"/>
      <c r="M45" s="60"/>
      <c r="N45" s="60"/>
      <c r="O45" s="60"/>
      <c r="P45" s="60"/>
      <c r="Q45" s="60"/>
      <c r="R45" s="60"/>
      <c r="S45" s="60"/>
      <c r="T45" s="60"/>
      <c r="U45" s="60"/>
      <c r="V45" s="60"/>
      <c r="W45" s="60"/>
      <c r="X45" s="60"/>
      <c r="Y45" s="60"/>
      <c r="Z45" s="60"/>
    </row>
    <row r="46" spans="1:26">
      <c r="A46" s="45"/>
      <c r="B46" s="16" t="s">
        <v>25</v>
      </c>
      <c r="C46" s="14"/>
      <c r="D46" s="14"/>
      <c r="E46" s="150"/>
      <c r="F46" s="151"/>
      <c r="G46" s="60"/>
      <c r="H46" s="60"/>
      <c r="I46" s="60"/>
      <c r="J46" s="60"/>
      <c r="K46" s="60"/>
      <c r="L46" s="60"/>
      <c r="M46" s="60"/>
      <c r="N46" s="60"/>
      <c r="O46" s="60"/>
      <c r="P46" s="60"/>
      <c r="Q46" s="60"/>
      <c r="R46" s="60"/>
      <c r="S46" s="60"/>
      <c r="T46" s="60"/>
      <c r="U46" s="60"/>
      <c r="V46" s="60"/>
      <c r="W46" s="60"/>
      <c r="X46" s="60"/>
      <c r="Y46" s="60"/>
      <c r="Z46" s="60"/>
    </row>
    <row r="47" spans="1:26">
      <c r="A47" s="46"/>
      <c r="B47" s="20"/>
      <c r="C47" s="21"/>
      <c r="D47" s="21"/>
      <c r="E47" s="99"/>
      <c r="F47" s="147"/>
      <c r="G47" s="60"/>
      <c r="H47" s="60"/>
      <c r="I47" s="60"/>
    </row>
    <row r="48" spans="1:26" ht="18.75">
      <c r="A48" s="44" t="s">
        <v>134</v>
      </c>
      <c r="B48" s="3" t="s">
        <v>20</v>
      </c>
      <c r="C48" s="15"/>
      <c r="D48" s="15"/>
    </row>
    <row r="49" spans="1:6" ht="48" customHeight="1">
      <c r="B49" s="63" t="s">
        <v>19</v>
      </c>
    </row>
    <row r="50" spans="1:6">
      <c r="B50" s="63"/>
    </row>
    <row r="51" spans="1:6" s="78" customFormat="1" ht="94.5">
      <c r="A51" s="42" t="s">
        <v>4</v>
      </c>
      <c r="B51" s="63" t="s">
        <v>130</v>
      </c>
      <c r="C51" s="27" t="s">
        <v>35</v>
      </c>
      <c r="D51" s="109">
        <v>1</v>
      </c>
      <c r="E51" s="101"/>
      <c r="F51" s="97"/>
    </row>
    <row r="52" spans="1:6" s="78" customFormat="1">
      <c r="A52" s="77"/>
      <c r="B52" s="40" t="s">
        <v>52</v>
      </c>
      <c r="C52" s="27"/>
      <c r="D52" s="109"/>
      <c r="E52" s="101"/>
      <c r="F52" s="97">
        <f t="shared" ref="F51:F62" si="0">D52*E52</f>
        <v>0</v>
      </c>
    </row>
    <row r="53" spans="1:6" s="78" customFormat="1">
      <c r="A53" s="77"/>
      <c r="B53" s="79" t="s">
        <v>53</v>
      </c>
      <c r="C53" s="53" t="s">
        <v>3</v>
      </c>
      <c r="D53" s="50">
        <v>1</v>
      </c>
      <c r="E53" s="101"/>
      <c r="F53" s="97">
        <f t="shared" si="0"/>
        <v>0</v>
      </c>
    </row>
    <row r="54" spans="1:6" s="78" customFormat="1" ht="31.5">
      <c r="A54" s="77"/>
      <c r="B54" s="7" t="s">
        <v>72</v>
      </c>
      <c r="C54" s="110" t="s">
        <v>3</v>
      </c>
      <c r="D54" s="64">
        <v>1</v>
      </c>
      <c r="E54" s="101"/>
      <c r="F54" s="97">
        <f t="shared" si="0"/>
        <v>0</v>
      </c>
    </row>
    <row r="55" spans="1:6" s="78" customFormat="1">
      <c r="A55" s="77"/>
      <c r="B55" s="7" t="s">
        <v>73</v>
      </c>
      <c r="C55" s="27" t="s">
        <v>3</v>
      </c>
      <c r="D55" s="109">
        <v>1</v>
      </c>
      <c r="E55" s="101"/>
      <c r="F55" s="97">
        <f t="shared" si="0"/>
        <v>0</v>
      </c>
    </row>
    <row r="56" spans="1:6" s="78" customFormat="1" ht="31.5">
      <c r="A56" s="77"/>
      <c r="B56" s="7" t="s">
        <v>54</v>
      </c>
      <c r="C56" s="27" t="s">
        <v>3</v>
      </c>
      <c r="D56" s="109">
        <v>3</v>
      </c>
      <c r="E56" s="101"/>
      <c r="F56" s="97">
        <f t="shared" si="0"/>
        <v>0</v>
      </c>
    </row>
    <row r="57" spans="1:6" s="78" customFormat="1" ht="31.5">
      <c r="A57" s="77"/>
      <c r="B57" s="27" t="s">
        <v>55</v>
      </c>
      <c r="C57" s="110" t="s">
        <v>56</v>
      </c>
      <c r="D57" s="64">
        <v>1</v>
      </c>
      <c r="E57" s="101"/>
      <c r="F57" s="97">
        <f t="shared" si="0"/>
        <v>0</v>
      </c>
    </row>
    <row r="58" spans="1:6" s="78" customFormat="1">
      <c r="A58" s="77"/>
      <c r="B58" s="6" t="s">
        <v>57</v>
      </c>
      <c r="C58" s="110" t="s">
        <v>56</v>
      </c>
      <c r="D58" s="64">
        <v>1</v>
      </c>
      <c r="E58" s="101"/>
      <c r="F58" s="97">
        <f t="shared" si="0"/>
        <v>0</v>
      </c>
    </row>
    <row r="59" spans="1:6" s="18" customFormat="1">
      <c r="A59" s="42"/>
      <c r="B59" s="6"/>
      <c r="C59" s="110"/>
      <c r="D59" s="110"/>
      <c r="E59" s="100"/>
      <c r="F59" s="97">
        <f t="shared" si="0"/>
        <v>0</v>
      </c>
    </row>
    <row r="60" spans="1:6" s="70" customFormat="1">
      <c r="A60" s="42" t="s">
        <v>5</v>
      </c>
      <c r="B60" s="40" t="s">
        <v>76</v>
      </c>
      <c r="C60" s="69"/>
      <c r="D60" s="69"/>
      <c r="E60" s="102"/>
      <c r="F60" s="97">
        <f t="shared" si="0"/>
        <v>0</v>
      </c>
    </row>
    <row r="61" spans="1:6" s="70" customFormat="1" ht="31.5">
      <c r="A61" s="42"/>
      <c r="B61" s="90" t="s">
        <v>77</v>
      </c>
      <c r="C61" s="69"/>
      <c r="D61" s="69"/>
      <c r="E61" s="102"/>
      <c r="F61" s="97">
        <f t="shared" si="0"/>
        <v>0</v>
      </c>
    </row>
    <row r="62" spans="1:6" s="70" customFormat="1">
      <c r="A62" s="65"/>
      <c r="B62" s="68" t="s">
        <v>51</v>
      </c>
      <c r="C62" s="69" t="s">
        <v>3</v>
      </c>
      <c r="D62" s="69">
        <v>1</v>
      </c>
      <c r="E62" s="102"/>
      <c r="F62" s="97"/>
    </row>
    <row r="63" spans="1:6" s="70" customFormat="1">
      <c r="A63" s="65"/>
      <c r="B63" s="68" t="s">
        <v>74</v>
      </c>
      <c r="C63" s="69" t="s">
        <v>3</v>
      </c>
      <c r="D63" s="69">
        <v>4</v>
      </c>
      <c r="E63" s="102"/>
      <c r="F63" s="102"/>
    </row>
    <row r="64" spans="1:6" s="70" customFormat="1">
      <c r="A64" s="65"/>
      <c r="B64" s="68" t="s">
        <v>83</v>
      </c>
      <c r="C64" s="66" t="s">
        <v>3</v>
      </c>
      <c r="D64" s="66">
        <v>1</v>
      </c>
      <c r="E64" s="102"/>
      <c r="F64" s="102"/>
    </row>
    <row r="65" spans="1:6" s="70" customFormat="1">
      <c r="A65" s="65"/>
      <c r="B65" s="68" t="s">
        <v>49</v>
      </c>
      <c r="C65" s="66" t="s">
        <v>3</v>
      </c>
      <c r="D65" s="66">
        <v>7</v>
      </c>
      <c r="E65" s="102"/>
      <c r="F65" s="102"/>
    </row>
    <row r="66" spans="1:6" s="70" customFormat="1">
      <c r="A66" s="65"/>
      <c r="B66" s="68" t="s">
        <v>50</v>
      </c>
      <c r="C66" s="66" t="s">
        <v>3</v>
      </c>
      <c r="D66" s="66">
        <v>2</v>
      </c>
      <c r="E66" s="102"/>
      <c r="F66" s="102"/>
    </row>
    <row r="67" spans="1:6" s="70" customFormat="1">
      <c r="A67" s="65"/>
      <c r="B67" s="68" t="s">
        <v>71</v>
      </c>
      <c r="C67" s="66" t="s">
        <v>3</v>
      </c>
      <c r="D67" s="66">
        <v>1</v>
      </c>
      <c r="E67" s="102"/>
      <c r="F67" s="102"/>
    </row>
    <row r="68" spans="1:6" s="70" customFormat="1" ht="31.5">
      <c r="A68" s="65"/>
      <c r="B68" s="68" t="s">
        <v>33</v>
      </c>
      <c r="C68" s="66"/>
      <c r="D68" s="66"/>
      <c r="E68" s="102"/>
      <c r="F68" s="102"/>
    </row>
    <row r="69" spans="1:6" s="75" customFormat="1">
      <c r="A69" s="72"/>
      <c r="B69" s="73" t="s">
        <v>69</v>
      </c>
      <c r="C69" s="74" t="s">
        <v>3</v>
      </c>
      <c r="D69" s="74">
        <v>1</v>
      </c>
      <c r="E69" s="103"/>
      <c r="F69" s="164">
        <f>SUM(F51:F68)</f>
        <v>0</v>
      </c>
    </row>
    <row r="70" spans="1:6" s="89" customFormat="1">
      <c r="A70" s="86"/>
      <c r="B70" s="87"/>
      <c r="C70" s="88"/>
      <c r="D70" s="88"/>
      <c r="E70" s="104"/>
      <c r="F70" s="104"/>
    </row>
    <row r="71" spans="1:6" s="60" customFormat="1" ht="18.75">
      <c r="A71" s="49" t="s">
        <v>6</v>
      </c>
      <c r="B71" s="26" t="s">
        <v>41</v>
      </c>
      <c r="C71" s="21"/>
      <c r="D71" s="21"/>
      <c r="E71" s="96"/>
      <c r="F71" s="96"/>
    </row>
    <row r="72" spans="1:6" s="60" customFormat="1" ht="13.5" customHeight="1">
      <c r="A72" s="48"/>
      <c r="B72" s="26"/>
      <c r="C72" s="21"/>
      <c r="D72" s="21"/>
      <c r="E72" s="96"/>
      <c r="F72" s="96"/>
    </row>
    <row r="73" spans="1:6" s="22" customFormat="1" ht="31.5">
      <c r="A73" s="28" t="s">
        <v>4</v>
      </c>
      <c r="B73" s="71" t="s">
        <v>84</v>
      </c>
      <c r="C73" s="30" t="s">
        <v>17</v>
      </c>
      <c r="D73" s="31">
        <v>45</v>
      </c>
      <c r="E73" s="105"/>
      <c r="F73" s="105"/>
    </row>
    <row r="74" spans="1:6" s="22" customFormat="1">
      <c r="A74" s="28"/>
      <c r="B74" s="29"/>
      <c r="C74" s="30"/>
      <c r="D74" s="31"/>
      <c r="E74" s="105"/>
      <c r="F74" s="105"/>
    </row>
    <row r="75" spans="1:6" s="22" customFormat="1">
      <c r="A75" s="28" t="s">
        <v>5</v>
      </c>
      <c r="B75" s="32" t="s">
        <v>39</v>
      </c>
      <c r="C75" s="30" t="s">
        <v>3</v>
      </c>
      <c r="D75" s="31">
        <v>25</v>
      </c>
      <c r="E75" s="105"/>
      <c r="F75" s="105"/>
    </row>
    <row r="76" spans="1:6" s="22" customFormat="1">
      <c r="A76" s="28"/>
      <c r="B76" s="32"/>
      <c r="C76" s="30"/>
      <c r="D76" s="31"/>
      <c r="E76" s="105"/>
      <c r="F76" s="105"/>
    </row>
    <row r="77" spans="1:6" s="22" customFormat="1">
      <c r="A77" s="28" t="s">
        <v>6</v>
      </c>
      <c r="B77" s="32" t="s">
        <v>75</v>
      </c>
      <c r="C77" s="30" t="s">
        <v>3</v>
      </c>
      <c r="D77" s="31">
        <v>2</v>
      </c>
      <c r="E77" s="105"/>
      <c r="F77" s="105"/>
    </row>
    <row r="78" spans="1:6" s="22" customFormat="1">
      <c r="A78" s="28"/>
      <c r="B78" s="32"/>
      <c r="C78" s="30"/>
      <c r="D78" s="31"/>
      <c r="E78" s="105"/>
      <c r="F78" s="105"/>
    </row>
    <row r="79" spans="1:6" s="22" customFormat="1">
      <c r="A79" s="28" t="s">
        <v>7</v>
      </c>
      <c r="B79" s="32" t="s">
        <v>43</v>
      </c>
      <c r="C79" s="30" t="s">
        <v>3</v>
      </c>
      <c r="D79" s="31">
        <v>25</v>
      </c>
      <c r="E79" s="105"/>
      <c r="F79" s="105"/>
    </row>
    <row r="80" spans="1:6" s="22" customFormat="1">
      <c r="A80" s="28"/>
      <c r="B80" s="32"/>
      <c r="C80" s="30"/>
      <c r="D80" s="31"/>
      <c r="E80" s="105"/>
      <c r="F80" s="105"/>
    </row>
    <row r="81" spans="1:6" s="22" customFormat="1">
      <c r="A81" s="28" t="s">
        <v>8</v>
      </c>
      <c r="B81" s="32" t="s">
        <v>44</v>
      </c>
      <c r="C81" s="30" t="s">
        <v>17</v>
      </c>
      <c r="D81" s="31">
        <v>80</v>
      </c>
      <c r="E81" s="105"/>
      <c r="F81" s="105"/>
    </row>
    <row r="82" spans="1:6" s="22" customFormat="1">
      <c r="A82" s="28"/>
      <c r="B82" s="32"/>
      <c r="C82" s="30"/>
      <c r="D82" s="31"/>
      <c r="E82" s="105"/>
      <c r="F82" s="105"/>
    </row>
    <row r="83" spans="1:6" s="22" customFormat="1">
      <c r="A83" s="28" t="s">
        <v>9</v>
      </c>
      <c r="B83" s="32" t="s">
        <v>45</v>
      </c>
      <c r="C83" s="30" t="s">
        <v>17</v>
      </c>
      <c r="D83" s="31">
        <v>20</v>
      </c>
      <c r="E83" s="105"/>
      <c r="F83" s="105"/>
    </row>
    <row r="84" spans="1:6" s="22" customFormat="1">
      <c r="A84" s="28"/>
      <c r="B84" s="29"/>
      <c r="C84" s="30"/>
      <c r="D84" s="31"/>
      <c r="E84" s="105"/>
      <c r="F84" s="105"/>
    </row>
    <row r="85" spans="1:6" s="22" customFormat="1">
      <c r="A85" s="28" t="s">
        <v>10</v>
      </c>
      <c r="B85" s="33" t="s">
        <v>38</v>
      </c>
      <c r="C85" s="30" t="s">
        <v>35</v>
      </c>
      <c r="D85" s="34">
        <v>0.03</v>
      </c>
      <c r="E85" s="105"/>
      <c r="F85" s="105"/>
    </row>
    <row r="86" spans="1:6" s="22" customFormat="1">
      <c r="A86" s="28"/>
      <c r="C86" s="30"/>
      <c r="D86" s="34"/>
      <c r="E86" s="105"/>
      <c r="F86" s="105"/>
    </row>
    <row r="87" spans="1:6" s="22" customFormat="1">
      <c r="A87" s="28" t="s">
        <v>11</v>
      </c>
      <c r="B87" s="33" t="s">
        <v>29</v>
      </c>
      <c r="C87" s="30" t="s">
        <v>35</v>
      </c>
      <c r="D87" s="34">
        <v>0.03</v>
      </c>
      <c r="E87" s="105"/>
      <c r="F87" s="105"/>
    </row>
    <row r="88" spans="1:6" s="22" customFormat="1">
      <c r="A88" s="28"/>
      <c r="B88" s="29"/>
      <c r="C88" s="30"/>
      <c r="D88" s="31"/>
      <c r="E88" s="105"/>
      <c r="F88" s="105"/>
    </row>
    <row r="89" spans="1:6" s="22" customFormat="1">
      <c r="A89" s="28" t="s">
        <v>12</v>
      </c>
      <c r="B89" s="29" t="s">
        <v>40</v>
      </c>
      <c r="C89" s="30" t="s">
        <v>3</v>
      </c>
      <c r="D89" s="31">
        <v>1</v>
      </c>
      <c r="E89" s="105"/>
      <c r="F89" s="105"/>
    </row>
    <row r="90" spans="1:6" s="22" customFormat="1">
      <c r="A90" s="28"/>
      <c r="C90" s="30"/>
      <c r="D90" s="31"/>
      <c r="E90" s="105"/>
      <c r="F90" s="105"/>
    </row>
    <row r="91" spans="1:6" s="39" customFormat="1">
      <c r="A91" s="35"/>
      <c r="B91" s="36" t="s">
        <v>42</v>
      </c>
      <c r="C91" s="37"/>
      <c r="D91" s="38"/>
      <c r="E91" s="149"/>
      <c r="F91" s="163"/>
    </row>
    <row r="92" spans="1:6" s="18" customFormat="1">
      <c r="A92" s="42"/>
      <c r="B92" s="41"/>
      <c r="C92" s="11"/>
      <c r="D92" s="11"/>
      <c r="E92" s="100"/>
      <c r="F92" s="100"/>
    </row>
  </sheetData>
  <mergeCells count="1">
    <mergeCell ref="A20:B20"/>
  </mergeCells>
  <pageMargins left="0.78740157480314965" right="0.75" top="0.78740157480314965" bottom="0.78740157480314965" header="0" footer="0"/>
  <pageSetup paperSize="9" scale="84" orientation="portrait" r:id="rId1"/>
  <headerFooter alignWithMargins="0">
    <oddFooter>&amp;L&amp;"Arial CE,Poševno"&amp;8&amp;F&amp;R&amp;P/&amp;N</oddFooter>
  </headerFooter>
  <rowBreaks count="2" manualBreakCount="2">
    <brk id="47" max="16383" man="1"/>
    <brk id="70" max="16383" man="1"/>
  </rowBreaks>
</worksheet>
</file>

<file path=xl/worksheets/sheet3.xml><?xml version="1.0" encoding="utf-8"?>
<worksheet xmlns="http://schemas.openxmlformats.org/spreadsheetml/2006/main" xmlns:r="http://schemas.openxmlformats.org/officeDocument/2006/relationships">
  <dimension ref="A1:G80"/>
  <sheetViews>
    <sheetView showZeros="0" topLeftCell="A28" zoomScaleSheetLayoutView="100" workbookViewId="0">
      <selection activeCell="E48" sqref="E48:F66"/>
    </sheetView>
  </sheetViews>
  <sheetFormatPr defaultRowHeight="15.75"/>
  <cols>
    <col min="1" max="1" width="4.140625" style="42" bestFit="1" customWidth="1"/>
    <col min="2" max="2" width="61.28515625" style="2" bestFit="1" customWidth="1"/>
    <col min="3" max="3" width="4.140625" style="12" bestFit="1" customWidth="1"/>
    <col min="4" max="4" width="5.7109375" style="12" bestFit="1" customWidth="1"/>
    <col min="5" max="5" width="11.7109375" style="94" bestFit="1" customWidth="1"/>
    <col min="6" max="6" width="13.5703125" style="94" bestFit="1" customWidth="1"/>
    <col min="7" max="7" width="9.140625" style="58"/>
    <col min="8" max="8" width="11.28515625" style="58" bestFit="1" customWidth="1"/>
    <col min="9" max="16384" width="9.140625" style="58"/>
  </cols>
  <sheetData>
    <row r="1" spans="1:6" ht="18.75">
      <c r="A1" s="41" t="s">
        <v>106</v>
      </c>
      <c r="B1" s="1" t="s">
        <v>26</v>
      </c>
    </row>
    <row r="2" spans="1:6" ht="18.75">
      <c r="A2" s="41"/>
      <c r="B2" s="1"/>
    </row>
    <row r="3" spans="1:6">
      <c r="A3" s="41"/>
      <c r="B3" s="23" t="s">
        <v>31</v>
      </c>
    </row>
    <row r="4" spans="1:6">
      <c r="A4" s="41"/>
      <c r="B4" s="24" t="s">
        <v>111</v>
      </c>
    </row>
    <row r="5" spans="1:6">
      <c r="A5" s="41"/>
      <c r="B5" s="40" t="s">
        <v>112</v>
      </c>
    </row>
    <row r="6" spans="1:6">
      <c r="A6" s="41"/>
      <c r="B6" s="24" t="s">
        <v>113</v>
      </c>
    </row>
    <row r="7" spans="1:6">
      <c r="A7" s="41"/>
      <c r="B7" s="23"/>
    </row>
    <row r="8" spans="1:6">
      <c r="A8" s="41"/>
      <c r="B8" s="23" t="s">
        <v>32</v>
      </c>
    </row>
    <row r="9" spans="1:6">
      <c r="B9" s="40" t="s">
        <v>114</v>
      </c>
    </row>
    <row r="10" spans="1:6">
      <c r="A10" s="41"/>
    </row>
    <row r="11" spans="1:6">
      <c r="B11" s="4" t="s">
        <v>0</v>
      </c>
    </row>
    <row r="12" spans="1:6" ht="47.25">
      <c r="B12" s="5" t="s">
        <v>131</v>
      </c>
      <c r="C12" s="13"/>
      <c r="D12" s="11" t="s">
        <v>30</v>
      </c>
    </row>
    <row r="13" spans="1:6">
      <c r="A13" s="41"/>
    </row>
    <row r="14" spans="1:6">
      <c r="A14" s="41" t="s">
        <v>4</v>
      </c>
      <c r="B14" s="4" t="s">
        <v>85</v>
      </c>
      <c r="C14" s="11"/>
      <c r="D14" s="11" t="s">
        <v>30</v>
      </c>
      <c r="F14" s="94">
        <f>F69</f>
        <v>0</v>
      </c>
    </row>
    <row r="15" spans="1:6">
      <c r="A15" s="41"/>
      <c r="B15" s="4"/>
      <c r="C15" s="11"/>
      <c r="D15" s="11"/>
    </row>
    <row r="16" spans="1:6">
      <c r="A16" s="43"/>
      <c r="B16" s="16" t="s">
        <v>1</v>
      </c>
      <c r="C16" s="17"/>
      <c r="D16" s="17" t="s">
        <v>30</v>
      </c>
      <c r="E16" s="95"/>
      <c r="F16" s="95">
        <f>SUM(F14:F15)</f>
        <v>0</v>
      </c>
    </row>
    <row r="17" spans="1:7">
      <c r="A17" s="54"/>
      <c r="B17" s="20"/>
      <c r="C17" s="55"/>
      <c r="D17" s="55"/>
    </row>
    <row r="18" spans="1:7">
      <c r="A18" s="54"/>
      <c r="B18" s="20" t="s">
        <v>46</v>
      </c>
      <c r="C18" s="55"/>
      <c r="D18" s="55"/>
    </row>
    <row r="22" spans="1:7" ht="31.5">
      <c r="A22" s="41" t="s">
        <v>28</v>
      </c>
      <c r="B22" s="5" t="s">
        <v>22</v>
      </c>
    </row>
    <row r="23" spans="1:7" ht="47.25">
      <c r="B23" s="5" t="s">
        <v>23</v>
      </c>
    </row>
    <row r="24" spans="1:7">
      <c r="A24" s="41"/>
    </row>
    <row r="25" spans="1:7">
      <c r="B25" s="4" t="s">
        <v>2</v>
      </c>
    </row>
    <row r="26" spans="1:7">
      <c r="A26" s="41"/>
    </row>
    <row r="27" spans="1:7" s="10" customFormat="1" ht="18.75">
      <c r="A27" s="49" t="s">
        <v>4</v>
      </c>
      <c r="B27" s="26" t="s">
        <v>27</v>
      </c>
      <c r="C27" s="21"/>
      <c r="D27" s="21"/>
      <c r="E27" s="94"/>
      <c r="F27" s="94"/>
    </row>
    <row r="28" spans="1:7" ht="18.75">
      <c r="A28" s="47"/>
      <c r="B28" s="19"/>
      <c r="E28" s="92"/>
      <c r="F28" s="92"/>
      <c r="G28" s="80"/>
    </row>
    <row r="29" spans="1:7">
      <c r="A29" s="29"/>
      <c r="B29" s="29" t="s">
        <v>58</v>
      </c>
      <c r="C29" s="29"/>
      <c r="D29" s="29"/>
      <c r="E29" s="92"/>
      <c r="F29" s="92"/>
      <c r="G29" s="80"/>
    </row>
    <row r="30" spans="1:7">
      <c r="A30" s="32"/>
      <c r="B30" s="32" t="s">
        <v>59</v>
      </c>
      <c r="C30" s="111"/>
      <c r="D30" s="111"/>
      <c r="E30" s="92"/>
      <c r="F30" s="92"/>
      <c r="G30" s="80"/>
    </row>
    <row r="31" spans="1:7">
      <c r="A31" s="32"/>
      <c r="B31" s="32"/>
      <c r="C31" s="111"/>
      <c r="D31" s="111"/>
      <c r="E31" s="92"/>
      <c r="F31" s="92"/>
      <c r="G31" s="80"/>
    </row>
    <row r="32" spans="1:7">
      <c r="A32" s="32" t="s">
        <v>4</v>
      </c>
      <c r="B32" s="6" t="s">
        <v>86</v>
      </c>
      <c r="C32" s="12" t="s">
        <v>17</v>
      </c>
      <c r="D32" s="114">
        <v>140</v>
      </c>
      <c r="E32" s="92"/>
      <c r="F32" s="92"/>
      <c r="G32" s="80"/>
    </row>
    <row r="33" spans="1:7">
      <c r="A33" s="32"/>
      <c r="B33" s="6"/>
      <c r="D33" s="114"/>
      <c r="E33" s="92"/>
      <c r="F33" s="92"/>
      <c r="G33" s="80"/>
    </row>
    <row r="34" spans="1:7">
      <c r="A34" s="32" t="s">
        <v>5</v>
      </c>
      <c r="B34" s="6" t="s">
        <v>121</v>
      </c>
      <c r="C34" s="12" t="s">
        <v>17</v>
      </c>
      <c r="D34" s="114">
        <v>20</v>
      </c>
      <c r="E34" s="92"/>
      <c r="F34" s="92"/>
      <c r="G34" s="80"/>
    </row>
    <row r="35" spans="1:7">
      <c r="A35" s="32"/>
      <c r="B35" s="6"/>
      <c r="D35" s="114"/>
      <c r="E35" s="92"/>
      <c r="F35" s="92"/>
      <c r="G35" s="80"/>
    </row>
    <row r="36" spans="1:7" ht="63">
      <c r="A36" s="32" t="s">
        <v>6</v>
      </c>
      <c r="B36" s="7" t="s">
        <v>119</v>
      </c>
      <c r="C36" s="12" t="s">
        <v>3</v>
      </c>
      <c r="D36" s="114">
        <v>1</v>
      </c>
      <c r="E36" s="92"/>
      <c r="F36" s="92"/>
      <c r="G36" s="80"/>
    </row>
    <row r="37" spans="1:7">
      <c r="A37" s="32"/>
      <c r="B37" s="7"/>
      <c r="D37" s="114"/>
      <c r="E37" s="92"/>
      <c r="F37" s="92"/>
      <c r="G37" s="80"/>
    </row>
    <row r="38" spans="1:7">
      <c r="A38" s="32" t="s">
        <v>7</v>
      </c>
      <c r="B38" s="7" t="s">
        <v>122</v>
      </c>
      <c r="C38" s="12" t="s">
        <v>3</v>
      </c>
      <c r="D38" s="114">
        <v>1</v>
      </c>
      <c r="E38" s="92"/>
      <c r="F38" s="92"/>
      <c r="G38" s="80"/>
    </row>
    <row r="39" spans="1:7">
      <c r="A39" s="32"/>
      <c r="B39" s="6"/>
      <c r="D39" s="114"/>
      <c r="E39" s="92"/>
      <c r="F39" s="92"/>
      <c r="G39" s="80"/>
    </row>
    <row r="40" spans="1:7" ht="157.5">
      <c r="A40" s="32" t="s">
        <v>8</v>
      </c>
      <c r="B40" s="7" t="s">
        <v>120</v>
      </c>
      <c r="C40" s="12" t="s">
        <v>3</v>
      </c>
      <c r="D40" s="114">
        <v>1</v>
      </c>
      <c r="E40" s="92"/>
      <c r="F40" s="92"/>
      <c r="G40" s="80"/>
    </row>
    <row r="41" spans="1:7">
      <c r="A41" s="32"/>
      <c r="B41" s="7"/>
      <c r="D41" s="114"/>
      <c r="E41" s="92"/>
      <c r="F41" s="92"/>
      <c r="G41" s="80"/>
    </row>
    <row r="42" spans="1:7" ht="126">
      <c r="A42" s="32" t="s">
        <v>9</v>
      </c>
      <c r="B42" s="32" t="s">
        <v>67</v>
      </c>
      <c r="C42" s="111" t="s">
        <v>17</v>
      </c>
      <c r="D42" s="111">
        <v>120</v>
      </c>
      <c r="E42" s="92"/>
      <c r="F42" s="92"/>
      <c r="G42" s="80"/>
    </row>
    <row r="43" spans="1:7">
      <c r="A43" s="32"/>
      <c r="B43" s="32"/>
      <c r="C43" s="111"/>
      <c r="D43" s="111"/>
      <c r="E43" s="92"/>
      <c r="F43" s="92"/>
      <c r="G43" s="80"/>
    </row>
    <row r="44" spans="1:7" ht="126">
      <c r="A44" s="32" t="s">
        <v>10</v>
      </c>
      <c r="B44" s="32" t="s">
        <v>68</v>
      </c>
      <c r="C44" s="111" t="s">
        <v>17</v>
      </c>
      <c r="D44" s="111">
        <v>15</v>
      </c>
      <c r="E44" s="92"/>
      <c r="F44" s="92"/>
      <c r="G44" s="80"/>
    </row>
    <row r="45" spans="1:7">
      <c r="A45" s="32"/>
      <c r="B45" s="32"/>
      <c r="C45" s="111"/>
      <c r="D45" s="111"/>
      <c r="E45" s="92"/>
      <c r="F45" s="92"/>
      <c r="G45" s="80"/>
    </row>
    <row r="46" spans="1:7" ht="78.75">
      <c r="A46" s="28" t="s">
        <v>11</v>
      </c>
      <c r="B46" s="32" t="s">
        <v>70</v>
      </c>
      <c r="C46" s="29" t="s">
        <v>3</v>
      </c>
      <c r="D46" s="85">
        <v>5</v>
      </c>
      <c r="E46" s="92"/>
      <c r="F46" s="92"/>
      <c r="G46" s="80"/>
    </row>
    <row r="47" spans="1:7">
      <c r="A47" s="32"/>
      <c r="B47" s="32"/>
      <c r="C47" s="111"/>
      <c r="D47" s="111"/>
      <c r="E47" s="106"/>
      <c r="F47" s="106"/>
      <c r="G47" s="83"/>
    </row>
    <row r="48" spans="1:7" ht="47.25">
      <c r="A48" s="32" t="s">
        <v>12</v>
      </c>
      <c r="B48" s="32" t="s">
        <v>87</v>
      </c>
      <c r="C48" s="111" t="s">
        <v>3</v>
      </c>
      <c r="D48" s="111">
        <v>1</v>
      </c>
      <c r="E48" s="92"/>
      <c r="F48" s="92"/>
      <c r="G48" s="80"/>
    </row>
    <row r="49" spans="1:7">
      <c r="A49" s="32"/>
      <c r="B49" s="32"/>
      <c r="C49" s="111"/>
      <c r="D49" s="111"/>
      <c r="E49" s="92"/>
      <c r="F49" s="92"/>
      <c r="G49" s="80"/>
    </row>
    <row r="50" spans="1:7" ht="94.5">
      <c r="A50" s="32" t="s">
        <v>13</v>
      </c>
      <c r="B50" s="7" t="s">
        <v>127</v>
      </c>
      <c r="C50" s="12" t="s">
        <v>3</v>
      </c>
      <c r="D50" s="114">
        <v>1</v>
      </c>
      <c r="E50" s="92"/>
      <c r="F50" s="92"/>
      <c r="G50" s="80"/>
    </row>
    <row r="51" spans="1:7">
      <c r="A51" s="32"/>
      <c r="B51" s="32"/>
      <c r="C51" s="111"/>
      <c r="D51" s="111"/>
      <c r="E51" s="92"/>
      <c r="F51" s="92"/>
      <c r="G51" s="80"/>
    </row>
    <row r="52" spans="1:7">
      <c r="A52" s="32" t="s">
        <v>18</v>
      </c>
      <c r="B52" s="32" t="s">
        <v>60</v>
      </c>
      <c r="C52" s="111"/>
      <c r="D52" s="111"/>
      <c r="E52" s="92"/>
      <c r="F52" s="92"/>
      <c r="G52" s="80"/>
    </row>
    <row r="53" spans="1:7">
      <c r="A53" s="29"/>
      <c r="B53" s="113" t="s">
        <v>81</v>
      </c>
      <c r="C53" s="29" t="s">
        <v>17</v>
      </c>
      <c r="D53" s="85">
        <v>120</v>
      </c>
      <c r="E53" s="92"/>
      <c r="F53" s="92"/>
      <c r="G53" s="80"/>
    </row>
    <row r="54" spans="1:7">
      <c r="A54" s="29"/>
      <c r="B54" s="29"/>
      <c r="C54" s="29"/>
      <c r="D54" s="85"/>
      <c r="E54" s="92"/>
      <c r="F54" s="92"/>
      <c r="G54" s="91"/>
    </row>
    <row r="55" spans="1:7">
      <c r="A55" s="29" t="s">
        <v>14</v>
      </c>
      <c r="B55" s="29" t="s">
        <v>78</v>
      </c>
      <c r="C55" s="29" t="s">
        <v>17</v>
      </c>
      <c r="D55" s="85">
        <v>140</v>
      </c>
      <c r="E55" s="92"/>
      <c r="F55" s="92"/>
      <c r="G55" s="91"/>
    </row>
    <row r="56" spans="1:7">
      <c r="A56" s="29"/>
      <c r="B56" s="29"/>
      <c r="C56" s="29"/>
      <c r="D56" s="85"/>
      <c r="E56" s="92"/>
      <c r="F56" s="92"/>
      <c r="G56" s="91"/>
    </row>
    <row r="57" spans="1:7">
      <c r="A57" s="29" t="s">
        <v>34</v>
      </c>
      <c r="B57" s="29" t="s">
        <v>79</v>
      </c>
      <c r="C57" s="29" t="s">
        <v>17</v>
      </c>
      <c r="D57" s="85">
        <v>140</v>
      </c>
      <c r="E57" s="92"/>
      <c r="F57" s="92"/>
      <c r="G57" s="91"/>
    </row>
    <row r="58" spans="1:7">
      <c r="A58" s="22"/>
      <c r="B58" s="22"/>
      <c r="C58" s="112"/>
      <c r="D58" s="112"/>
      <c r="E58" s="92"/>
      <c r="F58" s="92"/>
      <c r="G58" s="80"/>
    </row>
    <row r="59" spans="1:7" ht="47.25">
      <c r="A59" s="33" t="s">
        <v>89</v>
      </c>
      <c r="B59" s="32" t="s">
        <v>61</v>
      </c>
      <c r="C59" s="112" t="s">
        <v>3</v>
      </c>
      <c r="D59" s="112">
        <v>1</v>
      </c>
      <c r="E59" s="92"/>
      <c r="F59" s="92"/>
      <c r="G59" s="80"/>
    </row>
    <row r="60" spans="1:7">
      <c r="A60" s="33"/>
      <c r="B60" s="32"/>
      <c r="C60" s="112"/>
      <c r="D60" s="112"/>
      <c r="E60" s="92"/>
      <c r="F60" s="92"/>
      <c r="G60" s="80"/>
    </row>
    <row r="61" spans="1:7" ht="31.5">
      <c r="A61" s="33" t="s">
        <v>90</v>
      </c>
      <c r="B61" s="32" t="s">
        <v>110</v>
      </c>
      <c r="C61" s="112" t="s">
        <v>35</v>
      </c>
      <c r="D61" s="112">
        <v>1</v>
      </c>
      <c r="E61" s="92"/>
      <c r="F61" s="92"/>
      <c r="G61" s="80"/>
    </row>
    <row r="62" spans="1:7">
      <c r="A62" s="32"/>
      <c r="B62" s="32"/>
      <c r="C62" s="111"/>
      <c r="D62" s="111"/>
      <c r="E62" s="93"/>
      <c r="F62" s="92"/>
      <c r="G62" s="84"/>
    </row>
    <row r="63" spans="1:7">
      <c r="A63" s="32" t="s">
        <v>91</v>
      </c>
      <c r="B63" s="32" t="s">
        <v>62</v>
      </c>
      <c r="C63" s="111" t="s">
        <v>35</v>
      </c>
      <c r="D63" s="111">
        <v>1</v>
      </c>
      <c r="E63" s="92"/>
      <c r="F63" s="92"/>
      <c r="G63" s="80"/>
    </row>
    <row r="64" spans="1:7">
      <c r="A64" s="32"/>
      <c r="B64" s="32"/>
      <c r="C64" s="111"/>
      <c r="D64" s="111"/>
      <c r="E64" s="92"/>
      <c r="F64" s="92"/>
      <c r="G64" s="80"/>
    </row>
    <row r="65" spans="1:7">
      <c r="A65" s="32" t="s">
        <v>92</v>
      </c>
      <c r="B65" s="32" t="s">
        <v>63</v>
      </c>
      <c r="C65" s="111" t="s">
        <v>64</v>
      </c>
      <c r="D65" s="111">
        <v>3</v>
      </c>
      <c r="E65" s="106"/>
      <c r="F65" s="106"/>
      <c r="G65" s="80"/>
    </row>
    <row r="66" spans="1:7">
      <c r="A66" s="29"/>
      <c r="B66" s="29"/>
      <c r="C66" s="29"/>
      <c r="D66" s="29"/>
      <c r="E66" s="106"/>
      <c r="F66" s="92"/>
      <c r="G66" s="80"/>
    </row>
    <row r="67" spans="1:7" ht="48.75" customHeight="1">
      <c r="A67" s="33" t="s">
        <v>115</v>
      </c>
      <c r="B67" s="32" t="s">
        <v>65</v>
      </c>
      <c r="C67" s="112" t="s">
        <v>64</v>
      </c>
      <c r="D67" s="112">
        <v>10</v>
      </c>
      <c r="F67" s="107">
        <f>SUM(F42:F63)*D67/100</f>
        <v>0</v>
      </c>
      <c r="G67" s="141"/>
    </row>
    <row r="68" spans="1:7">
      <c r="A68" s="22"/>
      <c r="B68" s="22"/>
      <c r="C68" s="112"/>
      <c r="D68" s="112"/>
      <c r="E68" s="92"/>
      <c r="F68" s="92"/>
      <c r="G68" s="141"/>
    </row>
    <row r="69" spans="1:7">
      <c r="A69" s="33" t="s">
        <v>66</v>
      </c>
      <c r="B69" s="142"/>
      <c r="C69" s="143"/>
      <c r="D69" s="143"/>
      <c r="E69" s="144"/>
      <c r="F69" s="145">
        <f>SUM(F31:F67)</f>
        <v>0</v>
      </c>
    </row>
    <row r="70" spans="1:7">
      <c r="A70" s="29"/>
      <c r="B70" s="29"/>
      <c r="C70" s="29"/>
      <c r="D70" s="29"/>
      <c r="E70" s="106"/>
      <c r="F70" s="92"/>
    </row>
    <row r="71" spans="1:7">
      <c r="A71" s="32"/>
      <c r="B71" s="32"/>
      <c r="C71" s="111"/>
      <c r="D71" s="111"/>
      <c r="F71" s="58"/>
    </row>
    <row r="72" spans="1:7">
      <c r="A72" s="32"/>
      <c r="B72" s="32"/>
      <c r="C72" s="111"/>
      <c r="D72" s="111"/>
    </row>
    <row r="73" spans="1:7">
      <c r="A73" s="32"/>
      <c r="B73" s="32"/>
      <c r="C73" s="111"/>
      <c r="D73" s="111"/>
    </row>
    <row r="74" spans="1:7">
      <c r="A74" s="32"/>
      <c r="B74" s="32"/>
      <c r="C74" s="111"/>
      <c r="D74" s="111"/>
    </row>
    <row r="75" spans="1:7">
      <c r="A75" s="32"/>
      <c r="B75" s="32"/>
      <c r="C75" s="111"/>
      <c r="D75" s="111"/>
    </row>
    <row r="76" spans="1:7">
      <c r="A76" s="32"/>
      <c r="B76" s="32"/>
      <c r="C76" s="111"/>
      <c r="D76" s="111"/>
    </row>
    <row r="77" spans="1:7">
      <c r="A77" s="32"/>
      <c r="B77" s="32"/>
      <c r="C77" s="111"/>
      <c r="D77" s="111"/>
    </row>
    <row r="78" spans="1:7">
      <c r="A78" s="32"/>
      <c r="B78" s="32"/>
      <c r="C78" s="111"/>
      <c r="D78" s="111"/>
    </row>
    <row r="79" spans="1:7">
      <c r="A79" s="32"/>
      <c r="B79" s="32"/>
      <c r="C79" s="111"/>
      <c r="D79" s="111"/>
    </row>
    <row r="80" spans="1:7">
      <c r="A80" s="29"/>
      <c r="B80" s="29"/>
      <c r="C80" s="29"/>
      <c r="D80" s="29"/>
    </row>
  </sheetData>
  <pageMargins left="0.78740157480314965" right="0.75" top="0.78740157480314965" bottom="0.78740157480314965" header="0" footer="0"/>
  <pageSetup paperSize="9" scale="87" orientation="portrait" r:id="rId1"/>
  <headerFooter alignWithMargins="0">
    <oddFooter>&amp;L&amp;"Arial CE,Poševno"&amp;8&amp;F&amp;R&amp;P/&amp;N</oddFooter>
  </headerFooter>
</worksheet>
</file>

<file path=xl/worksheets/sheet4.xml><?xml version="1.0" encoding="utf-8"?>
<worksheet xmlns="http://schemas.openxmlformats.org/spreadsheetml/2006/main" xmlns:r="http://schemas.openxmlformats.org/officeDocument/2006/relationships">
  <dimension ref="A1:G80"/>
  <sheetViews>
    <sheetView showZeros="0" topLeftCell="A58" zoomScaleSheetLayoutView="100" workbookViewId="0">
      <selection activeCell="E46" sqref="E46:F66"/>
    </sheetView>
  </sheetViews>
  <sheetFormatPr defaultRowHeight="15.75"/>
  <cols>
    <col min="1" max="1" width="4.140625" style="42" bestFit="1" customWidth="1"/>
    <col min="2" max="2" width="61.28515625" style="2" bestFit="1" customWidth="1"/>
    <col min="3" max="3" width="4.140625" style="12" bestFit="1" customWidth="1"/>
    <col min="4" max="4" width="5.7109375" style="12" bestFit="1" customWidth="1"/>
    <col min="5" max="5" width="11.7109375" style="94" bestFit="1" customWidth="1"/>
    <col min="6" max="6" width="13.5703125" style="94" bestFit="1" customWidth="1"/>
    <col min="7" max="7" width="9.140625" style="58"/>
    <col min="8" max="8" width="11.28515625" style="58" bestFit="1" customWidth="1"/>
    <col min="9" max="16384" width="9.140625" style="58"/>
  </cols>
  <sheetData>
    <row r="1" spans="1:6" ht="18.75">
      <c r="A1" s="41" t="s">
        <v>107</v>
      </c>
      <c r="B1" s="1" t="s">
        <v>26</v>
      </c>
    </row>
    <row r="2" spans="1:6" ht="18.75">
      <c r="A2" s="41"/>
      <c r="B2" s="1"/>
    </row>
    <row r="3" spans="1:6">
      <c r="A3" s="41"/>
      <c r="B3" s="23" t="s">
        <v>31</v>
      </c>
    </row>
    <row r="4" spans="1:6">
      <c r="A4" s="41"/>
      <c r="B4" s="24" t="s">
        <v>111</v>
      </c>
    </row>
    <row r="5" spans="1:6">
      <c r="A5" s="41"/>
      <c r="B5" s="40" t="s">
        <v>112</v>
      </c>
    </row>
    <row r="6" spans="1:6">
      <c r="A6" s="41"/>
      <c r="B6" s="24" t="s">
        <v>113</v>
      </c>
    </row>
    <row r="7" spans="1:6">
      <c r="A7" s="41"/>
      <c r="B7" s="23"/>
    </row>
    <row r="8" spans="1:6">
      <c r="A8" s="41"/>
      <c r="B8" s="23" t="s">
        <v>32</v>
      </c>
    </row>
    <row r="9" spans="1:6">
      <c r="B9" s="40" t="s">
        <v>114</v>
      </c>
    </row>
    <row r="10" spans="1:6">
      <c r="A10" s="41"/>
    </row>
    <row r="11" spans="1:6">
      <c r="B11" s="4" t="s">
        <v>0</v>
      </c>
    </row>
    <row r="12" spans="1:6" ht="47.25">
      <c r="B12" s="5" t="s">
        <v>123</v>
      </c>
      <c r="C12" s="13"/>
      <c r="D12" s="11" t="s">
        <v>30</v>
      </c>
    </row>
    <row r="13" spans="1:6">
      <c r="A13" s="41"/>
    </row>
    <row r="14" spans="1:6">
      <c r="A14" s="41" t="s">
        <v>4</v>
      </c>
      <c r="B14" s="4" t="s">
        <v>85</v>
      </c>
      <c r="C14" s="11"/>
      <c r="D14" s="11" t="s">
        <v>30</v>
      </c>
      <c r="F14" s="94">
        <f>F69</f>
        <v>0</v>
      </c>
    </row>
    <row r="15" spans="1:6">
      <c r="A15" s="41"/>
      <c r="B15" s="4"/>
      <c r="C15" s="11"/>
      <c r="D15" s="11"/>
    </row>
    <row r="16" spans="1:6">
      <c r="A16" s="43"/>
      <c r="B16" s="16" t="s">
        <v>1</v>
      </c>
      <c r="C16" s="17"/>
      <c r="D16" s="17" t="s">
        <v>30</v>
      </c>
      <c r="E16" s="95"/>
      <c r="F16" s="95">
        <f>SUM(F14:F15)</f>
        <v>0</v>
      </c>
    </row>
    <row r="17" spans="1:7">
      <c r="A17" s="54"/>
      <c r="B17" s="20"/>
      <c r="C17" s="55"/>
      <c r="D17" s="55"/>
    </row>
    <row r="18" spans="1:7">
      <c r="A18" s="54"/>
      <c r="B18" s="20" t="s">
        <v>46</v>
      </c>
      <c r="C18" s="55"/>
      <c r="D18" s="55"/>
    </row>
    <row r="22" spans="1:7" ht="31.5">
      <c r="A22" s="41" t="s">
        <v>28</v>
      </c>
      <c r="B22" s="5" t="s">
        <v>22</v>
      </c>
    </row>
    <row r="23" spans="1:7" ht="47.25">
      <c r="B23" s="5" t="s">
        <v>23</v>
      </c>
    </row>
    <row r="24" spans="1:7">
      <c r="A24" s="41"/>
    </row>
    <row r="25" spans="1:7">
      <c r="B25" s="4" t="s">
        <v>2</v>
      </c>
    </row>
    <row r="26" spans="1:7">
      <c r="A26" s="41"/>
    </row>
    <row r="27" spans="1:7" s="10" customFormat="1" ht="18.75">
      <c r="A27" s="49" t="s">
        <v>4</v>
      </c>
      <c r="B27" s="26" t="s">
        <v>27</v>
      </c>
      <c r="C27" s="21"/>
      <c r="D27" s="21"/>
      <c r="E27" s="94"/>
      <c r="F27" s="94"/>
    </row>
    <row r="28" spans="1:7" ht="18.75">
      <c r="A28" s="47"/>
      <c r="B28" s="19"/>
      <c r="E28" s="92"/>
      <c r="F28" s="92"/>
      <c r="G28" s="80"/>
    </row>
    <row r="29" spans="1:7">
      <c r="A29" s="29"/>
      <c r="B29" s="29" t="s">
        <v>58</v>
      </c>
      <c r="C29" s="29"/>
      <c r="D29" s="29"/>
      <c r="E29" s="92"/>
      <c r="F29" s="92"/>
      <c r="G29" s="80"/>
    </row>
    <row r="30" spans="1:7">
      <c r="A30" s="32"/>
      <c r="B30" s="32" t="s">
        <v>59</v>
      </c>
      <c r="C30" s="111"/>
      <c r="D30" s="111"/>
      <c r="E30" s="92"/>
      <c r="F30" s="92"/>
      <c r="G30" s="80"/>
    </row>
    <row r="31" spans="1:7">
      <c r="A31" s="32"/>
      <c r="B31" s="32"/>
      <c r="C31" s="111"/>
      <c r="D31" s="111"/>
      <c r="E31" s="92"/>
      <c r="F31" s="92"/>
      <c r="G31" s="80"/>
    </row>
    <row r="32" spans="1:7">
      <c r="A32" s="32" t="s">
        <v>4</v>
      </c>
      <c r="B32" s="6" t="s">
        <v>86</v>
      </c>
      <c r="C32" s="12" t="s">
        <v>17</v>
      </c>
      <c r="D32" s="114">
        <v>50</v>
      </c>
      <c r="E32" s="92"/>
      <c r="F32" s="92"/>
      <c r="G32" s="80"/>
    </row>
    <row r="33" spans="1:7">
      <c r="A33" s="32"/>
      <c r="B33" s="6"/>
      <c r="D33" s="114"/>
      <c r="E33" s="92"/>
      <c r="F33" s="92"/>
      <c r="G33" s="80"/>
    </row>
    <row r="34" spans="1:7">
      <c r="A34" s="32" t="s">
        <v>5</v>
      </c>
      <c r="B34" s="6" t="s">
        <v>121</v>
      </c>
      <c r="C34" s="12" t="s">
        <v>17</v>
      </c>
      <c r="D34" s="114">
        <v>20</v>
      </c>
      <c r="E34" s="92"/>
      <c r="F34" s="92"/>
      <c r="G34" s="80"/>
    </row>
    <row r="35" spans="1:7">
      <c r="A35" s="32"/>
      <c r="B35" s="6"/>
      <c r="D35" s="114"/>
      <c r="E35" s="92"/>
      <c r="F35" s="92"/>
      <c r="G35" s="80"/>
    </row>
    <row r="36" spans="1:7" ht="63">
      <c r="A36" s="32" t="s">
        <v>6</v>
      </c>
      <c r="B36" s="7" t="s">
        <v>119</v>
      </c>
      <c r="C36" s="12" t="s">
        <v>3</v>
      </c>
      <c r="D36" s="114">
        <v>1</v>
      </c>
      <c r="E36" s="92"/>
      <c r="F36" s="92"/>
      <c r="G36" s="80"/>
    </row>
    <row r="37" spans="1:7">
      <c r="A37" s="32"/>
      <c r="B37" s="7"/>
      <c r="D37" s="114"/>
      <c r="E37" s="92"/>
      <c r="F37" s="92"/>
      <c r="G37" s="80"/>
    </row>
    <row r="38" spans="1:7">
      <c r="A38" s="32" t="s">
        <v>7</v>
      </c>
      <c r="B38" s="7" t="s">
        <v>122</v>
      </c>
      <c r="C38" s="12" t="s">
        <v>3</v>
      </c>
      <c r="D38" s="114">
        <v>1</v>
      </c>
      <c r="E38" s="92"/>
      <c r="F38" s="92"/>
      <c r="G38" s="80"/>
    </row>
    <row r="39" spans="1:7">
      <c r="A39" s="32"/>
      <c r="B39" s="6"/>
      <c r="D39" s="114"/>
      <c r="E39" s="92"/>
      <c r="F39" s="92"/>
      <c r="G39" s="80"/>
    </row>
    <row r="40" spans="1:7" ht="157.5">
      <c r="A40" s="32" t="s">
        <v>8</v>
      </c>
      <c r="B40" s="7" t="s">
        <v>120</v>
      </c>
      <c r="C40" s="12" t="s">
        <v>3</v>
      </c>
      <c r="D40" s="114">
        <v>1</v>
      </c>
      <c r="E40" s="92"/>
      <c r="F40" s="92"/>
      <c r="G40" s="80"/>
    </row>
    <row r="41" spans="1:7">
      <c r="A41" s="32"/>
      <c r="B41" s="7"/>
      <c r="D41" s="114"/>
      <c r="E41" s="92"/>
      <c r="F41" s="92"/>
      <c r="G41" s="80"/>
    </row>
    <row r="42" spans="1:7" ht="126">
      <c r="A42" s="32" t="s">
        <v>9</v>
      </c>
      <c r="B42" s="32" t="s">
        <v>67</v>
      </c>
      <c r="C42" s="111" t="s">
        <v>17</v>
      </c>
      <c r="D42" s="111">
        <v>40</v>
      </c>
      <c r="E42" s="92"/>
      <c r="F42" s="92"/>
      <c r="G42" s="80"/>
    </row>
    <row r="43" spans="1:7">
      <c r="A43" s="32"/>
      <c r="B43" s="32"/>
      <c r="C43" s="111"/>
      <c r="D43" s="111"/>
      <c r="E43" s="92"/>
      <c r="F43" s="92"/>
      <c r="G43" s="80"/>
    </row>
    <row r="44" spans="1:7" ht="126">
      <c r="A44" s="32" t="s">
        <v>10</v>
      </c>
      <c r="B44" s="32" t="s">
        <v>68</v>
      </c>
      <c r="C44" s="111" t="s">
        <v>17</v>
      </c>
      <c r="D44" s="111">
        <v>10</v>
      </c>
      <c r="E44" s="92"/>
      <c r="F44" s="92"/>
      <c r="G44" s="80"/>
    </row>
    <row r="45" spans="1:7">
      <c r="A45" s="32"/>
      <c r="B45" s="32"/>
      <c r="C45" s="111"/>
      <c r="D45" s="111"/>
      <c r="E45" s="92"/>
      <c r="F45" s="92"/>
      <c r="G45" s="80"/>
    </row>
    <row r="46" spans="1:7" ht="78.75">
      <c r="A46" s="28" t="s">
        <v>11</v>
      </c>
      <c r="B46" s="32" t="s">
        <v>70</v>
      </c>
      <c r="C46" s="29" t="s">
        <v>3</v>
      </c>
      <c r="D46" s="85">
        <v>2</v>
      </c>
      <c r="E46" s="92"/>
      <c r="F46" s="92"/>
      <c r="G46" s="80"/>
    </row>
    <row r="47" spans="1:7">
      <c r="A47" s="32"/>
      <c r="B47" s="32"/>
      <c r="C47" s="111"/>
      <c r="D47" s="111"/>
      <c r="E47" s="106"/>
      <c r="F47" s="106"/>
      <c r="G47" s="83"/>
    </row>
    <row r="48" spans="1:7" ht="47.25">
      <c r="A48" s="32" t="s">
        <v>12</v>
      </c>
      <c r="B48" s="32" t="s">
        <v>87</v>
      </c>
      <c r="C48" s="111" t="s">
        <v>3</v>
      </c>
      <c r="D48" s="111">
        <v>1</v>
      </c>
      <c r="E48" s="92"/>
      <c r="F48" s="92"/>
      <c r="G48" s="80"/>
    </row>
    <row r="49" spans="1:7">
      <c r="A49" s="32"/>
      <c r="B49" s="32"/>
      <c r="C49" s="111"/>
      <c r="D49" s="111"/>
      <c r="E49" s="92"/>
      <c r="F49" s="92"/>
      <c r="G49" s="80"/>
    </row>
    <row r="50" spans="1:7" ht="94.5">
      <c r="A50" s="32" t="s">
        <v>13</v>
      </c>
      <c r="B50" s="7" t="s">
        <v>127</v>
      </c>
      <c r="C50" s="12" t="s">
        <v>3</v>
      </c>
      <c r="D50" s="114">
        <v>1</v>
      </c>
      <c r="E50" s="92"/>
      <c r="F50" s="92"/>
      <c r="G50" s="80"/>
    </row>
    <row r="51" spans="1:7">
      <c r="A51" s="32"/>
      <c r="B51" s="32"/>
      <c r="C51" s="111"/>
      <c r="D51" s="111"/>
      <c r="E51" s="92"/>
      <c r="F51" s="92"/>
      <c r="G51" s="80"/>
    </row>
    <row r="52" spans="1:7">
      <c r="A52" s="32" t="s">
        <v>18</v>
      </c>
      <c r="B52" s="32" t="s">
        <v>60</v>
      </c>
      <c r="C52" s="111"/>
      <c r="D52" s="111"/>
      <c r="E52" s="92"/>
      <c r="F52" s="92"/>
      <c r="G52" s="80"/>
    </row>
    <row r="53" spans="1:7">
      <c r="A53" s="29"/>
      <c r="B53" s="113" t="s">
        <v>81</v>
      </c>
      <c r="C53" s="29" t="s">
        <v>17</v>
      </c>
      <c r="D53" s="85">
        <v>40</v>
      </c>
      <c r="E53" s="92"/>
      <c r="F53" s="92"/>
      <c r="G53" s="80"/>
    </row>
    <row r="54" spans="1:7">
      <c r="A54" s="29"/>
      <c r="B54" s="29"/>
      <c r="C54" s="29"/>
      <c r="D54" s="85"/>
      <c r="E54" s="92"/>
      <c r="F54" s="92"/>
      <c r="G54" s="91"/>
    </row>
    <row r="55" spans="1:7">
      <c r="A55" s="29" t="s">
        <v>14</v>
      </c>
      <c r="B55" s="29" t="s">
        <v>78</v>
      </c>
      <c r="C55" s="29" t="s">
        <v>17</v>
      </c>
      <c r="D55" s="85">
        <v>50</v>
      </c>
      <c r="E55" s="92"/>
      <c r="F55" s="92"/>
      <c r="G55" s="91"/>
    </row>
    <row r="56" spans="1:7">
      <c r="A56" s="29"/>
      <c r="B56" s="29"/>
      <c r="C56" s="29"/>
      <c r="D56" s="85"/>
      <c r="E56" s="92"/>
      <c r="F56" s="92"/>
      <c r="G56" s="91"/>
    </row>
    <row r="57" spans="1:7">
      <c r="A57" s="29" t="s">
        <v>34</v>
      </c>
      <c r="B57" s="29" t="s">
        <v>79</v>
      </c>
      <c r="C57" s="29" t="s">
        <v>17</v>
      </c>
      <c r="D57" s="85">
        <v>50</v>
      </c>
      <c r="E57" s="92"/>
      <c r="F57" s="92"/>
      <c r="G57" s="91"/>
    </row>
    <row r="58" spans="1:7">
      <c r="A58" s="22"/>
      <c r="B58" s="22"/>
      <c r="C58" s="112"/>
      <c r="D58" s="112"/>
      <c r="E58" s="92"/>
      <c r="F58" s="92"/>
      <c r="G58" s="80"/>
    </row>
    <row r="59" spans="1:7" ht="47.25">
      <c r="A59" s="33" t="s">
        <v>89</v>
      </c>
      <c r="B59" s="32" t="s">
        <v>61</v>
      </c>
      <c r="C59" s="112" t="s">
        <v>3</v>
      </c>
      <c r="D59" s="112">
        <v>1</v>
      </c>
      <c r="E59" s="92"/>
      <c r="F59" s="92"/>
      <c r="G59" s="80"/>
    </row>
    <row r="60" spans="1:7">
      <c r="A60" s="33"/>
      <c r="B60" s="32"/>
      <c r="C60" s="112"/>
      <c r="D60" s="112"/>
      <c r="E60" s="92"/>
      <c r="F60" s="92"/>
      <c r="G60" s="80"/>
    </row>
    <row r="61" spans="1:7" ht="31.5">
      <c r="A61" s="33" t="s">
        <v>90</v>
      </c>
      <c r="B61" s="32" t="s">
        <v>110</v>
      </c>
      <c r="C61" s="112" t="s">
        <v>35</v>
      </c>
      <c r="D61" s="112">
        <v>1</v>
      </c>
      <c r="E61" s="92"/>
      <c r="F61" s="92"/>
      <c r="G61" s="80"/>
    </row>
    <row r="62" spans="1:7">
      <c r="A62" s="32"/>
      <c r="B62" s="32"/>
      <c r="C62" s="111"/>
      <c r="D62" s="111"/>
      <c r="E62" s="93"/>
      <c r="F62" s="92"/>
      <c r="G62" s="84"/>
    </row>
    <row r="63" spans="1:7">
      <c r="A63" s="32" t="s">
        <v>91</v>
      </c>
      <c r="B63" s="32" t="s">
        <v>62</v>
      </c>
      <c r="C63" s="111" t="s">
        <v>35</v>
      </c>
      <c r="D63" s="111">
        <v>1</v>
      </c>
      <c r="E63" s="93"/>
      <c r="F63" s="92"/>
      <c r="G63" s="84"/>
    </row>
    <row r="64" spans="1:7">
      <c r="A64" s="32"/>
      <c r="B64" s="32"/>
      <c r="C64" s="111"/>
      <c r="D64" s="111"/>
      <c r="E64" s="92"/>
      <c r="F64" s="92"/>
      <c r="G64" s="84"/>
    </row>
    <row r="65" spans="1:7">
      <c r="A65" s="32" t="s">
        <v>92</v>
      </c>
      <c r="B65" s="32" t="s">
        <v>63</v>
      </c>
      <c r="C65" s="111" t="s">
        <v>64</v>
      </c>
      <c r="D65" s="111">
        <v>3</v>
      </c>
      <c r="E65" s="106"/>
      <c r="F65" s="106"/>
      <c r="G65" s="80"/>
    </row>
    <row r="66" spans="1:7">
      <c r="A66" s="29"/>
      <c r="B66" s="29"/>
      <c r="C66" s="29"/>
      <c r="D66" s="29"/>
      <c r="E66" s="106"/>
      <c r="F66" s="92"/>
      <c r="G66" s="80"/>
    </row>
    <row r="67" spans="1:7" ht="50.25" customHeight="1">
      <c r="A67" s="33" t="s">
        <v>115</v>
      </c>
      <c r="B67" s="32" t="s">
        <v>65</v>
      </c>
      <c r="C67" s="112" t="s">
        <v>64</v>
      </c>
      <c r="D67" s="112">
        <v>10</v>
      </c>
      <c r="F67" s="107">
        <f>SUM(F42:F64)*D67/100</f>
        <v>0</v>
      </c>
      <c r="G67" s="141"/>
    </row>
    <row r="68" spans="1:7">
      <c r="A68" s="22"/>
      <c r="B68" s="22"/>
      <c r="C68" s="112"/>
      <c r="D68" s="112"/>
      <c r="E68" s="92"/>
      <c r="F68" s="92"/>
      <c r="G68" s="141"/>
    </row>
    <row r="69" spans="1:7">
      <c r="A69" s="142" t="s">
        <v>66</v>
      </c>
      <c r="B69" s="142"/>
      <c r="C69" s="143"/>
      <c r="D69" s="143"/>
      <c r="E69" s="144"/>
      <c r="F69" s="145">
        <f>SUM(F31:F67)</f>
        <v>0</v>
      </c>
    </row>
    <row r="70" spans="1:7">
      <c r="A70" s="29"/>
      <c r="B70" s="29"/>
      <c r="C70" s="29"/>
      <c r="D70" s="29"/>
      <c r="E70" s="106"/>
      <c r="F70" s="92"/>
    </row>
    <row r="71" spans="1:7">
      <c r="A71" s="32"/>
      <c r="B71" s="32"/>
      <c r="C71" s="111"/>
      <c r="D71" s="111"/>
      <c r="F71" s="58"/>
    </row>
    <row r="72" spans="1:7">
      <c r="A72" s="32"/>
      <c r="B72" s="32"/>
      <c r="C72" s="111"/>
      <c r="D72" s="111"/>
    </row>
    <row r="73" spans="1:7">
      <c r="A73" s="32"/>
      <c r="B73" s="32"/>
      <c r="C73" s="111"/>
      <c r="D73" s="111"/>
    </row>
    <row r="74" spans="1:7">
      <c r="A74" s="32"/>
      <c r="B74" s="32"/>
      <c r="C74" s="111"/>
      <c r="D74" s="111"/>
    </row>
    <row r="75" spans="1:7">
      <c r="A75" s="32"/>
      <c r="B75" s="32"/>
      <c r="C75" s="111"/>
      <c r="D75" s="111"/>
    </row>
    <row r="76" spans="1:7">
      <c r="A76" s="32"/>
      <c r="B76" s="32"/>
      <c r="C76" s="111"/>
      <c r="D76" s="111"/>
    </row>
    <row r="77" spans="1:7">
      <c r="A77" s="32"/>
      <c r="B77" s="32"/>
      <c r="C77" s="111"/>
      <c r="D77" s="111"/>
    </row>
    <row r="78" spans="1:7">
      <c r="A78" s="32"/>
      <c r="B78" s="32"/>
      <c r="C78" s="111"/>
      <c r="D78" s="111"/>
    </row>
    <row r="79" spans="1:7">
      <c r="A79" s="32"/>
      <c r="B79" s="32"/>
      <c r="C79" s="111"/>
      <c r="D79" s="111"/>
    </row>
    <row r="80" spans="1:7">
      <c r="A80" s="29"/>
      <c r="B80" s="29"/>
      <c r="C80" s="29"/>
      <c r="D80" s="29"/>
    </row>
  </sheetData>
  <pageMargins left="0.78740157480314965" right="0.75" top="0.78740157480314965" bottom="0.78740157480314965" header="0" footer="0"/>
  <pageSetup paperSize="9" scale="87" orientation="portrait" r:id="rId1"/>
  <headerFooter alignWithMargins="0">
    <oddFooter>&amp;L&amp;"Arial CE,Poševno"&amp;8&amp;F&amp;R&amp;P/&amp;N</oddFooter>
  </headerFooter>
</worksheet>
</file>

<file path=xl/worksheets/sheet5.xml><?xml version="1.0" encoding="utf-8"?>
<worksheet xmlns="http://schemas.openxmlformats.org/spreadsheetml/2006/main" xmlns:r="http://schemas.openxmlformats.org/officeDocument/2006/relationships">
  <dimension ref="A1:G80"/>
  <sheetViews>
    <sheetView showZeros="0" topLeftCell="A49" zoomScaleSheetLayoutView="100" workbookViewId="0">
      <selection activeCell="E50" sqref="E50:F69"/>
    </sheetView>
  </sheetViews>
  <sheetFormatPr defaultRowHeight="15.75"/>
  <cols>
    <col min="1" max="1" width="4.140625" style="42" bestFit="1" customWidth="1"/>
    <col min="2" max="2" width="61.28515625" style="2" bestFit="1" customWidth="1"/>
    <col min="3" max="3" width="4.140625" style="12" bestFit="1" customWidth="1"/>
    <col min="4" max="4" width="5.7109375" style="12" bestFit="1" customWidth="1"/>
    <col min="5" max="5" width="11.7109375" style="94" bestFit="1" customWidth="1"/>
    <col min="6" max="6" width="13.5703125" style="94" bestFit="1" customWidth="1"/>
    <col min="7" max="7" width="9.140625" style="58"/>
    <col min="8" max="8" width="11.28515625" style="58" bestFit="1" customWidth="1"/>
    <col min="9" max="16384" width="9.140625" style="58"/>
  </cols>
  <sheetData>
    <row r="1" spans="1:6" ht="18.75">
      <c r="A1" s="41" t="s">
        <v>108</v>
      </c>
      <c r="B1" s="1" t="s">
        <v>26</v>
      </c>
    </row>
    <row r="2" spans="1:6" ht="18.75">
      <c r="A2" s="41"/>
      <c r="B2" s="1"/>
    </row>
    <row r="3" spans="1:6">
      <c r="A3" s="41"/>
      <c r="B3" s="23" t="s">
        <v>31</v>
      </c>
    </row>
    <row r="4" spans="1:6">
      <c r="A4" s="41"/>
      <c r="B4" s="24" t="s">
        <v>111</v>
      </c>
    </row>
    <row r="5" spans="1:6">
      <c r="A5" s="41"/>
      <c r="B5" s="40" t="s">
        <v>112</v>
      </c>
    </row>
    <row r="6" spans="1:6">
      <c r="A6" s="41"/>
      <c r="B6" s="24" t="s">
        <v>113</v>
      </c>
    </row>
    <row r="7" spans="1:6">
      <c r="A7" s="41"/>
      <c r="B7" s="23"/>
    </row>
    <row r="8" spans="1:6">
      <c r="A8" s="41"/>
      <c r="B8" s="23" t="s">
        <v>32</v>
      </c>
    </row>
    <row r="9" spans="1:6">
      <c r="B9" s="40" t="s">
        <v>114</v>
      </c>
    </row>
    <row r="10" spans="1:6">
      <c r="A10" s="41"/>
    </row>
    <row r="11" spans="1:6">
      <c r="B11" s="4" t="s">
        <v>0</v>
      </c>
    </row>
    <row r="12" spans="1:6" ht="47.25">
      <c r="B12" s="5" t="s">
        <v>124</v>
      </c>
      <c r="C12" s="13"/>
      <c r="D12" s="11" t="s">
        <v>30</v>
      </c>
    </row>
    <row r="13" spans="1:6">
      <c r="A13" s="41"/>
    </row>
    <row r="14" spans="1:6">
      <c r="A14" s="41" t="s">
        <v>4</v>
      </c>
      <c r="B14" s="4" t="s">
        <v>85</v>
      </c>
      <c r="C14" s="11"/>
      <c r="D14" s="11" t="s">
        <v>30</v>
      </c>
      <c r="F14" s="94">
        <f>F69</f>
        <v>0</v>
      </c>
    </row>
    <row r="15" spans="1:6">
      <c r="A15" s="41"/>
      <c r="B15" s="4"/>
      <c r="C15" s="11"/>
      <c r="D15" s="11"/>
    </row>
    <row r="16" spans="1:6">
      <c r="A16" s="43"/>
      <c r="B16" s="16" t="s">
        <v>1</v>
      </c>
      <c r="C16" s="17"/>
      <c r="D16" s="17" t="s">
        <v>30</v>
      </c>
      <c r="E16" s="95"/>
      <c r="F16" s="95">
        <f>SUM(F14:F15)</f>
        <v>0</v>
      </c>
    </row>
    <row r="17" spans="1:7">
      <c r="A17" s="54"/>
      <c r="B17" s="20"/>
      <c r="C17" s="55"/>
      <c r="D17" s="55"/>
    </row>
    <row r="18" spans="1:7">
      <c r="A18" s="54"/>
      <c r="B18" s="20" t="s">
        <v>46</v>
      </c>
      <c r="C18" s="55"/>
      <c r="D18" s="55"/>
    </row>
    <row r="22" spans="1:7" ht="31.5">
      <c r="A22" s="41" t="s">
        <v>28</v>
      </c>
      <c r="B22" s="5" t="s">
        <v>22</v>
      </c>
    </row>
    <row r="23" spans="1:7" ht="47.25">
      <c r="B23" s="5" t="s">
        <v>23</v>
      </c>
    </row>
    <row r="24" spans="1:7">
      <c r="A24" s="41"/>
    </row>
    <row r="25" spans="1:7">
      <c r="B25" s="4" t="s">
        <v>2</v>
      </c>
    </row>
    <row r="26" spans="1:7">
      <c r="A26" s="41"/>
    </row>
    <row r="27" spans="1:7" s="10" customFormat="1" ht="18.75">
      <c r="A27" s="49" t="s">
        <v>4</v>
      </c>
      <c r="B27" s="26" t="s">
        <v>27</v>
      </c>
      <c r="C27" s="21"/>
      <c r="D27" s="21"/>
      <c r="E27" s="94"/>
      <c r="F27" s="94"/>
    </row>
    <row r="28" spans="1:7" ht="18.75">
      <c r="A28" s="47"/>
      <c r="B28" s="19"/>
      <c r="E28" s="92"/>
      <c r="F28" s="92"/>
      <c r="G28" s="80"/>
    </row>
    <row r="29" spans="1:7">
      <c r="A29" s="29"/>
      <c r="B29" s="29" t="s">
        <v>58</v>
      </c>
      <c r="C29" s="29"/>
      <c r="D29" s="29"/>
      <c r="E29" s="92"/>
      <c r="F29" s="92"/>
      <c r="G29" s="80"/>
    </row>
    <row r="30" spans="1:7">
      <c r="A30" s="32"/>
      <c r="B30" s="32" t="s">
        <v>59</v>
      </c>
      <c r="C30" s="111"/>
      <c r="D30" s="111"/>
      <c r="E30" s="92"/>
      <c r="F30" s="92"/>
      <c r="G30" s="80"/>
    </row>
    <row r="31" spans="1:7">
      <c r="A31" s="32"/>
      <c r="B31" s="32"/>
      <c r="C31" s="111"/>
      <c r="D31" s="111"/>
      <c r="E31" s="92"/>
      <c r="F31" s="92"/>
      <c r="G31" s="80"/>
    </row>
    <row r="32" spans="1:7">
      <c r="A32" s="32" t="s">
        <v>4</v>
      </c>
      <c r="B32" s="6" t="s">
        <v>86</v>
      </c>
      <c r="C32" s="12" t="s">
        <v>17</v>
      </c>
      <c r="D32" s="114">
        <v>120</v>
      </c>
      <c r="E32" s="92"/>
      <c r="F32" s="92"/>
      <c r="G32" s="80"/>
    </row>
    <row r="33" spans="1:7">
      <c r="A33" s="32"/>
      <c r="B33" s="6"/>
      <c r="D33" s="114"/>
      <c r="E33" s="92"/>
      <c r="F33" s="92"/>
      <c r="G33" s="80"/>
    </row>
    <row r="34" spans="1:7">
      <c r="A34" s="32" t="s">
        <v>5</v>
      </c>
      <c r="B34" s="6" t="s">
        <v>121</v>
      </c>
      <c r="C34" s="12" t="s">
        <v>17</v>
      </c>
      <c r="D34" s="114">
        <v>20</v>
      </c>
      <c r="E34" s="92"/>
      <c r="F34" s="92"/>
      <c r="G34" s="80"/>
    </row>
    <row r="35" spans="1:7">
      <c r="A35" s="32"/>
      <c r="B35" s="6"/>
      <c r="D35" s="114"/>
      <c r="E35" s="92"/>
      <c r="F35" s="92"/>
      <c r="G35" s="80"/>
    </row>
    <row r="36" spans="1:7" ht="63">
      <c r="A36" s="32" t="s">
        <v>6</v>
      </c>
      <c r="B36" s="7" t="s">
        <v>119</v>
      </c>
      <c r="C36" s="12" t="s">
        <v>3</v>
      </c>
      <c r="D36" s="114">
        <v>1</v>
      </c>
      <c r="E36" s="92"/>
      <c r="F36" s="92"/>
      <c r="G36" s="80"/>
    </row>
    <row r="37" spans="1:7">
      <c r="A37" s="32"/>
      <c r="B37" s="7"/>
      <c r="D37" s="114"/>
      <c r="E37" s="92"/>
      <c r="F37" s="92"/>
      <c r="G37" s="80"/>
    </row>
    <row r="38" spans="1:7">
      <c r="A38" s="32" t="s">
        <v>7</v>
      </c>
      <c r="B38" s="7" t="s">
        <v>122</v>
      </c>
      <c r="C38" s="12" t="s">
        <v>3</v>
      </c>
      <c r="D38" s="114">
        <v>1</v>
      </c>
      <c r="E38" s="92"/>
      <c r="F38" s="92"/>
      <c r="G38" s="80"/>
    </row>
    <row r="39" spans="1:7">
      <c r="A39" s="32"/>
      <c r="B39" s="6"/>
      <c r="D39" s="114"/>
      <c r="E39" s="92"/>
      <c r="F39" s="92"/>
      <c r="G39" s="80"/>
    </row>
    <row r="40" spans="1:7" ht="157.5">
      <c r="A40" s="32" t="s">
        <v>8</v>
      </c>
      <c r="B40" s="7" t="s">
        <v>120</v>
      </c>
      <c r="C40" s="12" t="s">
        <v>3</v>
      </c>
      <c r="D40" s="114">
        <v>1</v>
      </c>
      <c r="E40" s="92"/>
      <c r="F40" s="92"/>
      <c r="G40" s="80"/>
    </row>
    <row r="41" spans="1:7">
      <c r="A41" s="32"/>
      <c r="B41" s="7"/>
      <c r="D41" s="114"/>
      <c r="E41" s="92"/>
      <c r="F41" s="92"/>
      <c r="G41" s="80"/>
    </row>
    <row r="42" spans="1:7" ht="126">
      <c r="A42" s="32" t="s">
        <v>9</v>
      </c>
      <c r="B42" s="32" t="s">
        <v>67</v>
      </c>
      <c r="C42" s="111" t="s">
        <v>17</v>
      </c>
      <c r="D42" s="111">
        <v>100</v>
      </c>
      <c r="E42" s="92"/>
      <c r="F42" s="92"/>
      <c r="G42" s="80"/>
    </row>
    <row r="43" spans="1:7">
      <c r="A43" s="32"/>
      <c r="B43" s="32"/>
      <c r="C43" s="111"/>
      <c r="D43" s="111"/>
      <c r="E43" s="92"/>
      <c r="F43" s="92"/>
      <c r="G43" s="80"/>
    </row>
    <row r="44" spans="1:7" ht="126">
      <c r="A44" s="32" t="s">
        <v>10</v>
      </c>
      <c r="B44" s="32" t="s">
        <v>68</v>
      </c>
      <c r="C44" s="111" t="s">
        <v>17</v>
      </c>
      <c r="D44" s="111">
        <v>10</v>
      </c>
      <c r="E44" s="92"/>
      <c r="F44" s="92"/>
      <c r="G44" s="80"/>
    </row>
    <row r="45" spans="1:7">
      <c r="A45" s="32"/>
      <c r="B45" s="32"/>
      <c r="C45" s="111"/>
      <c r="D45" s="111"/>
      <c r="E45" s="92"/>
      <c r="F45" s="92"/>
      <c r="G45" s="80"/>
    </row>
    <row r="46" spans="1:7" ht="78.75">
      <c r="A46" s="28" t="s">
        <v>11</v>
      </c>
      <c r="B46" s="32" t="s">
        <v>70</v>
      </c>
      <c r="C46" s="29" t="s">
        <v>3</v>
      </c>
      <c r="D46" s="85">
        <v>5</v>
      </c>
      <c r="E46" s="92">
        <v>350</v>
      </c>
      <c r="F46" s="92">
        <f>D46*E46</f>
        <v>1750</v>
      </c>
      <c r="G46" s="80"/>
    </row>
    <row r="47" spans="1:7">
      <c r="A47" s="32"/>
      <c r="B47" s="32"/>
      <c r="C47" s="111"/>
      <c r="D47" s="111"/>
      <c r="E47" s="106"/>
      <c r="F47" s="106"/>
      <c r="G47" s="83"/>
    </row>
    <row r="48" spans="1:7" ht="47.25">
      <c r="A48" s="32" t="s">
        <v>12</v>
      </c>
      <c r="B48" s="32" t="s">
        <v>87</v>
      </c>
      <c r="C48" s="111" t="s">
        <v>3</v>
      </c>
      <c r="D48" s="111">
        <v>1</v>
      </c>
      <c r="E48" s="92">
        <v>300</v>
      </c>
      <c r="F48" s="92">
        <f>D48*E48</f>
        <v>300</v>
      </c>
      <c r="G48" s="80"/>
    </row>
    <row r="49" spans="1:7">
      <c r="A49" s="32"/>
      <c r="B49" s="32"/>
      <c r="C49" s="111"/>
      <c r="D49" s="111"/>
      <c r="E49" s="92"/>
      <c r="F49" s="92"/>
      <c r="G49" s="80"/>
    </row>
    <row r="50" spans="1:7" ht="94.5">
      <c r="A50" s="32" t="s">
        <v>13</v>
      </c>
      <c r="B50" s="7" t="s">
        <v>127</v>
      </c>
      <c r="C50" s="12" t="s">
        <v>3</v>
      </c>
      <c r="D50" s="114">
        <v>1</v>
      </c>
      <c r="E50" s="92"/>
      <c r="F50" s="92"/>
      <c r="G50" s="80"/>
    </row>
    <row r="51" spans="1:7">
      <c r="A51" s="32"/>
      <c r="B51" s="32"/>
      <c r="C51" s="111"/>
      <c r="D51" s="111"/>
      <c r="E51" s="92"/>
      <c r="F51" s="92"/>
      <c r="G51" s="80"/>
    </row>
    <row r="52" spans="1:7">
      <c r="A52" s="32" t="s">
        <v>18</v>
      </c>
      <c r="B52" s="32" t="s">
        <v>60</v>
      </c>
      <c r="C52" s="111"/>
      <c r="D52" s="111"/>
      <c r="E52" s="92"/>
      <c r="F52" s="92"/>
      <c r="G52" s="80"/>
    </row>
    <row r="53" spans="1:7">
      <c r="A53" s="29"/>
      <c r="B53" s="113" t="s">
        <v>81</v>
      </c>
      <c r="C53" s="29" t="s">
        <v>17</v>
      </c>
      <c r="D53" s="85">
        <v>100</v>
      </c>
      <c r="E53" s="92"/>
      <c r="F53" s="92"/>
      <c r="G53" s="80"/>
    </row>
    <row r="54" spans="1:7">
      <c r="A54" s="29"/>
      <c r="B54" s="29"/>
      <c r="C54" s="29"/>
      <c r="D54" s="85"/>
      <c r="E54" s="92"/>
      <c r="F54" s="92"/>
      <c r="G54" s="91"/>
    </row>
    <row r="55" spans="1:7">
      <c r="A55" s="29" t="s">
        <v>14</v>
      </c>
      <c r="B55" s="29" t="s">
        <v>78</v>
      </c>
      <c r="C55" s="29" t="s">
        <v>17</v>
      </c>
      <c r="D55" s="85">
        <v>110</v>
      </c>
      <c r="E55" s="92"/>
      <c r="F55" s="92"/>
      <c r="G55" s="91"/>
    </row>
    <row r="56" spans="1:7">
      <c r="A56" s="29"/>
      <c r="B56" s="29"/>
      <c r="C56" s="29"/>
      <c r="D56" s="85"/>
      <c r="E56" s="92"/>
      <c r="F56" s="92"/>
      <c r="G56" s="91"/>
    </row>
    <row r="57" spans="1:7">
      <c r="A57" s="29" t="s">
        <v>34</v>
      </c>
      <c r="B57" s="29" t="s">
        <v>79</v>
      </c>
      <c r="C57" s="29" t="s">
        <v>17</v>
      </c>
      <c r="D57" s="85">
        <v>100</v>
      </c>
      <c r="E57" s="92"/>
      <c r="F57" s="92"/>
      <c r="G57" s="91"/>
    </row>
    <row r="58" spans="1:7">
      <c r="A58" s="22"/>
      <c r="B58" s="22"/>
      <c r="C58" s="112"/>
      <c r="D58" s="112"/>
      <c r="E58" s="92"/>
      <c r="F58" s="92"/>
      <c r="G58" s="80"/>
    </row>
    <row r="59" spans="1:7" ht="47.25">
      <c r="A59" s="33" t="s">
        <v>89</v>
      </c>
      <c r="B59" s="32" t="s">
        <v>61</v>
      </c>
      <c r="C59" s="112" t="s">
        <v>3</v>
      </c>
      <c r="D59" s="112">
        <v>1</v>
      </c>
      <c r="E59" s="92"/>
      <c r="F59" s="92"/>
      <c r="G59" s="80"/>
    </row>
    <row r="60" spans="1:7">
      <c r="A60" s="33"/>
      <c r="B60" s="32"/>
      <c r="C60" s="112"/>
      <c r="D60" s="112"/>
      <c r="E60" s="92"/>
      <c r="F60" s="92"/>
      <c r="G60" s="80"/>
    </row>
    <row r="61" spans="1:7" ht="31.5">
      <c r="A61" s="33" t="s">
        <v>90</v>
      </c>
      <c r="B61" s="32" t="s">
        <v>110</v>
      </c>
      <c r="C61" s="112" t="s">
        <v>35</v>
      </c>
      <c r="D61" s="112">
        <v>1</v>
      </c>
      <c r="E61" s="92"/>
      <c r="F61" s="92"/>
      <c r="G61" s="80"/>
    </row>
    <row r="62" spans="1:7">
      <c r="A62" s="32"/>
      <c r="B62" s="32"/>
      <c r="C62" s="111"/>
      <c r="D62" s="111"/>
      <c r="E62" s="93"/>
      <c r="F62" s="92"/>
      <c r="G62" s="84"/>
    </row>
    <row r="63" spans="1:7">
      <c r="A63" s="32" t="s">
        <v>91</v>
      </c>
      <c r="B63" s="32" t="s">
        <v>62</v>
      </c>
      <c r="C63" s="111" t="s">
        <v>35</v>
      </c>
      <c r="D63" s="111">
        <v>1</v>
      </c>
      <c r="E63" s="92"/>
      <c r="F63" s="92"/>
      <c r="G63" s="80"/>
    </row>
    <row r="64" spans="1:7">
      <c r="A64" s="32"/>
      <c r="B64" s="32"/>
      <c r="C64" s="111"/>
      <c r="D64" s="111"/>
      <c r="E64" s="92"/>
      <c r="F64" s="92"/>
      <c r="G64" s="80"/>
    </row>
    <row r="65" spans="1:7">
      <c r="A65" s="32" t="s">
        <v>92</v>
      </c>
      <c r="B65" s="32" t="s">
        <v>63</v>
      </c>
      <c r="C65" s="111" t="s">
        <v>64</v>
      </c>
      <c r="D65" s="111">
        <v>3</v>
      </c>
      <c r="E65" s="106"/>
      <c r="F65" s="106"/>
      <c r="G65" s="80"/>
    </row>
    <row r="66" spans="1:7">
      <c r="A66" s="29"/>
      <c r="B66" s="29"/>
      <c r="C66" s="29"/>
      <c r="D66" s="29"/>
      <c r="E66" s="106"/>
      <c r="F66" s="92"/>
      <c r="G66" s="80"/>
    </row>
    <row r="67" spans="1:7" ht="63">
      <c r="A67" s="33" t="s">
        <v>115</v>
      </c>
      <c r="B67" s="32" t="s">
        <v>65</v>
      </c>
      <c r="C67" s="112" t="s">
        <v>64</v>
      </c>
      <c r="D67" s="112">
        <v>10</v>
      </c>
      <c r="F67" s="107"/>
      <c r="G67" s="141"/>
    </row>
    <row r="68" spans="1:7">
      <c r="A68" s="22"/>
      <c r="B68" s="22"/>
      <c r="C68" s="112"/>
      <c r="D68" s="112"/>
      <c r="E68" s="92"/>
      <c r="F68" s="92"/>
      <c r="G68" s="81"/>
    </row>
    <row r="69" spans="1:7">
      <c r="A69" s="142" t="s">
        <v>66</v>
      </c>
      <c r="B69" s="142"/>
      <c r="C69" s="143"/>
      <c r="D69" s="143"/>
      <c r="E69" s="144"/>
      <c r="F69" s="145"/>
    </row>
    <row r="70" spans="1:7">
      <c r="A70" s="29"/>
      <c r="B70" s="29"/>
      <c r="C70" s="29"/>
      <c r="D70" s="29"/>
      <c r="E70" s="106"/>
      <c r="F70" s="92"/>
    </row>
    <row r="71" spans="1:7">
      <c r="A71" s="32"/>
      <c r="B71" s="32"/>
      <c r="C71" s="111"/>
      <c r="D71" s="111"/>
      <c r="F71" s="58"/>
    </row>
    <row r="72" spans="1:7">
      <c r="A72" s="32"/>
      <c r="B72" s="32"/>
      <c r="C72" s="111"/>
      <c r="D72" s="111"/>
    </row>
    <row r="73" spans="1:7">
      <c r="A73" s="32"/>
      <c r="B73" s="32"/>
      <c r="C73" s="111"/>
      <c r="D73" s="111"/>
    </row>
    <row r="74" spans="1:7">
      <c r="A74" s="32"/>
      <c r="B74" s="32"/>
      <c r="C74" s="111"/>
      <c r="D74" s="111"/>
    </row>
    <row r="75" spans="1:7">
      <c r="A75" s="32"/>
      <c r="B75" s="32"/>
      <c r="C75" s="111"/>
      <c r="D75" s="111"/>
    </row>
    <row r="76" spans="1:7">
      <c r="A76" s="32"/>
      <c r="B76" s="32"/>
      <c r="C76" s="111"/>
      <c r="D76" s="111"/>
    </row>
    <row r="77" spans="1:7">
      <c r="A77" s="32"/>
      <c r="B77" s="32"/>
      <c r="C77" s="111"/>
      <c r="D77" s="111"/>
    </row>
    <row r="78" spans="1:7">
      <c r="A78" s="32"/>
      <c r="B78" s="32"/>
      <c r="C78" s="111"/>
      <c r="D78" s="111"/>
    </row>
    <row r="79" spans="1:7">
      <c r="A79" s="32"/>
      <c r="B79" s="32"/>
      <c r="C79" s="111"/>
      <c r="D79" s="111"/>
    </row>
    <row r="80" spans="1:7">
      <c r="A80" s="29"/>
      <c r="B80" s="29"/>
      <c r="C80" s="29"/>
      <c r="D80" s="29"/>
    </row>
  </sheetData>
  <pageMargins left="0.78740157480314965" right="0.75" top="0.78740157480314965" bottom="0.78740157480314965" header="0" footer="0"/>
  <pageSetup paperSize="9" scale="87" orientation="portrait" r:id="rId1"/>
  <headerFooter alignWithMargins="0">
    <oddFooter>&amp;L&amp;"Arial CE,Poševno"&amp;8&amp;F&amp;R&amp;P/&amp;N</oddFooter>
  </headerFooter>
</worksheet>
</file>

<file path=xl/worksheets/sheet6.xml><?xml version="1.0" encoding="utf-8"?>
<worksheet xmlns="http://schemas.openxmlformats.org/spreadsheetml/2006/main" xmlns:r="http://schemas.openxmlformats.org/officeDocument/2006/relationships">
  <dimension ref="A1:G80"/>
  <sheetViews>
    <sheetView showZeros="0" topLeftCell="A52" zoomScaleSheetLayoutView="100" workbookViewId="0">
      <selection activeCell="E46" sqref="E46:F65"/>
    </sheetView>
  </sheetViews>
  <sheetFormatPr defaultRowHeight="15.75"/>
  <cols>
    <col min="1" max="1" width="4.140625" style="42" bestFit="1" customWidth="1"/>
    <col min="2" max="2" width="61.28515625" style="2" bestFit="1" customWidth="1"/>
    <col min="3" max="3" width="4.140625" style="12" bestFit="1" customWidth="1"/>
    <col min="4" max="4" width="5.7109375" style="12" bestFit="1" customWidth="1"/>
    <col min="5" max="5" width="11.7109375" style="94" bestFit="1" customWidth="1"/>
    <col min="6" max="6" width="13.5703125" style="94" bestFit="1" customWidth="1"/>
    <col min="7" max="7" width="9.140625" style="58"/>
    <col min="8" max="8" width="11.28515625" style="58" bestFit="1" customWidth="1"/>
    <col min="9" max="16384" width="9.140625" style="58"/>
  </cols>
  <sheetData>
    <row r="1" spans="1:6" ht="18.75">
      <c r="A1" s="41" t="s">
        <v>109</v>
      </c>
      <c r="B1" s="1" t="s">
        <v>26</v>
      </c>
    </row>
    <row r="2" spans="1:6" ht="18.75">
      <c r="A2" s="41"/>
      <c r="B2" s="1"/>
    </row>
    <row r="3" spans="1:6">
      <c r="A3" s="41"/>
      <c r="B3" s="23" t="s">
        <v>31</v>
      </c>
    </row>
    <row r="4" spans="1:6">
      <c r="A4" s="41"/>
      <c r="B4" s="24" t="s">
        <v>111</v>
      </c>
    </row>
    <row r="5" spans="1:6">
      <c r="A5" s="41"/>
      <c r="B5" s="40" t="s">
        <v>112</v>
      </c>
    </row>
    <row r="6" spans="1:6">
      <c r="A6" s="41"/>
      <c r="B6" s="24" t="s">
        <v>113</v>
      </c>
    </row>
    <row r="7" spans="1:6">
      <c r="A7" s="41"/>
      <c r="B7" s="23"/>
    </row>
    <row r="8" spans="1:6">
      <c r="A8" s="41"/>
      <c r="B8" s="23" t="s">
        <v>32</v>
      </c>
    </row>
    <row r="9" spans="1:6">
      <c r="B9" s="40" t="s">
        <v>114</v>
      </c>
    </row>
    <row r="10" spans="1:6">
      <c r="A10" s="41"/>
    </row>
    <row r="11" spans="1:6">
      <c r="B11" s="4" t="s">
        <v>0</v>
      </c>
    </row>
    <row r="12" spans="1:6" ht="47.25">
      <c r="B12" s="5" t="s">
        <v>125</v>
      </c>
      <c r="C12" s="13"/>
      <c r="D12" s="11" t="s">
        <v>30</v>
      </c>
    </row>
    <row r="13" spans="1:6">
      <c r="A13" s="41"/>
    </row>
    <row r="14" spans="1:6">
      <c r="A14" s="41" t="s">
        <v>4</v>
      </c>
      <c r="B14" s="4" t="s">
        <v>85</v>
      </c>
      <c r="C14" s="11"/>
      <c r="D14" s="11" t="s">
        <v>30</v>
      </c>
      <c r="F14" s="94">
        <f>F69</f>
        <v>0</v>
      </c>
    </row>
    <row r="15" spans="1:6">
      <c r="A15" s="41"/>
      <c r="B15" s="4"/>
      <c r="C15" s="11"/>
      <c r="D15" s="11"/>
    </row>
    <row r="16" spans="1:6">
      <c r="A16" s="43"/>
      <c r="B16" s="16" t="s">
        <v>1</v>
      </c>
      <c r="C16" s="17"/>
      <c r="D16" s="17" t="s">
        <v>30</v>
      </c>
      <c r="E16" s="95"/>
      <c r="F16" s="95">
        <f>SUM(F14:F15)</f>
        <v>0</v>
      </c>
    </row>
    <row r="17" spans="1:7">
      <c r="A17" s="54"/>
      <c r="B17" s="20"/>
      <c r="C17" s="55"/>
      <c r="D17" s="55"/>
    </row>
    <row r="18" spans="1:7">
      <c r="A18" s="54"/>
      <c r="B18" s="20" t="s">
        <v>46</v>
      </c>
      <c r="C18" s="55"/>
      <c r="D18" s="55"/>
    </row>
    <row r="22" spans="1:7" ht="31.5">
      <c r="A22" s="41" t="s">
        <v>28</v>
      </c>
      <c r="B22" s="5" t="s">
        <v>22</v>
      </c>
    </row>
    <row r="23" spans="1:7" ht="47.25">
      <c r="B23" s="5" t="s">
        <v>23</v>
      </c>
    </row>
    <row r="24" spans="1:7">
      <c r="A24" s="41"/>
    </row>
    <row r="25" spans="1:7">
      <c r="B25" s="4" t="s">
        <v>2</v>
      </c>
    </row>
    <row r="26" spans="1:7">
      <c r="A26" s="41"/>
    </row>
    <row r="27" spans="1:7" s="10" customFormat="1" ht="18.75">
      <c r="A27" s="49" t="s">
        <v>4</v>
      </c>
      <c r="B27" s="26" t="s">
        <v>27</v>
      </c>
      <c r="C27" s="21"/>
      <c r="D27" s="21"/>
      <c r="E27" s="94"/>
      <c r="F27" s="94"/>
    </row>
    <row r="28" spans="1:7" ht="18.75">
      <c r="A28" s="47"/>
      <c r="B28" s="19"/>
      <c r="E28" s="92"/>
      <c r="F28" s="92"/>
      <c r="G28" s="80"/>
    </row>
    <row r="29" spans="1:7">
      <c r="A29" s="29"/>
      <c r="B29" s="29" t="s">
        <v>58</v>
      </c>
      <c r="C29" s="29"/>
      <c r="D29" s="29"/>
      <c r="E29" s="92"/>
      <c r="F29" s="92"/>
      <c r="G29" s="80"/>
    </row>
    <row r="30" spans="1:7">
      <c r="A30" s="32"/>
      <c r="B30" s="32" t="s">
        <v>59</v>
      </c>
      <c r="C30" s="111"/>
      <c r="D30" s="111"/>
      <c r="E30" s="92"/>
      <c r="F30" s="92"/>
      <c r="G30" s="80"/>
    </row>
    <row r="31" spans="1:7">
      <c r="A31" s="32"/>
      <c r="B31" s="32"/>
      <c r="C31" s="111"/>
      <c r="D31" s="111"/>
      <c r="E31" s="92"/>
      <c r="F31" s="92"/>
      <c r="G31" s="80"/>
    </row>
    <row r="32" spans="1:7">
      <c r="A32" s="32" t="s">
        <v>4</v>
      </c>
      <c r="B32" s="6" t="s">
        <v>86</v>
      </c>
      <c r="C32" s="12" t="s">
        <v>17</v>
      </c>
      <c r="D32" s="114">
        <v>20</v>
      </c>
      <c r="E32" s="92"/>
      <c r="F32" s="92"/>
      <c r="G32" s="80"/>
    </row>
    <row r="33" spans="1:7">
      <c r="A33" s="32"/>
      <c r="B33" s="6"/>
      <c r="D33" s="114"/>
      <c r="E33" s="92"/>
      <c r="F33" s="92"/>
      <c r="G33" s="80"/>
    </row>
    <row r="34" spans="1:7">
      <c r="A34" s="32" t="s">
        <v>5</v>
      </c>
      <c r="B34" s="6" t="s">
        <v>121</v>
      </c>
      <c r="C34" s="12" t="s">
        <v>17</v>
      </c>
      <c r="D34" s="114">
        <v>20</v>
      </c>
      <c r="E34" s="92"/>
      <c r="F34" s="92"/>
      <c r="G34" s="80"/>
    </row>
    <row r="35" spans="1:7">
      <c r="A35" s="32"/>
      <c r="B35" s="6"/>
      <c r="D35" s="114"/>
      <c r="E35" s="92"/>
      <c r="F35" s="92"/>
      <c r="G35" s="80"/>
    </row>
    <row r="36" spans="1:7" ht="63">
      <c r="A36" s="32" t="s">
        <v>6</v>
      </c>
      <c r="B36" s="7" t="s">
        <v>119</v>
      </c>
      <c r="C36" s="12" t="s">
        <v>3</v>
      </c>
      <c r="D36" s="114">
        <v>1</v>
      </c>
      <c r="E36" s="92"/>
      <c r="F36" s="92"/>
      <c r="G36" s="80"/>
    </row>
    <row r="37" spans="1:7">
      <c r="A37" s="32"/>
      <c r="B37" s="7"/>
      <c r="D37" s="114"/>
      <c r="E37" s="92"/>
      <c r="F37" s="92"/>
      <c r="G37" s="80"/>
    </row>
    <row r="38" spans="1:7">
      <c r="A38" s="32" t="s">
        <v>7</v>
      </c>
      <c r="B38" s="7" t="s">
        <v>122</v>
      </c>
      <c r="C38" s="12" t="s">
        <v>3</v>
      </c>
      <c r="D38" s="114">
        <v>1</v>
      </c>
      <c r="E38" s="92"/>
      <c r="F38" s="92"/>
      <c r="G38" s="80"/>
    </row>
    <row r="39" spans="1:7">
      <c r="A39" s="32"/>
      <c r="B39" s="6"/>
      <c r="D39" s="114"/>
      <c r="E39" s="92"/>
      <c r="F39" s="92"/>
      <c r="G39" s="80"/>
    </row>
    <row r="40" spans="1:7" ht="157.5">
      <c r="A40" s="32" t="s">
        <v>8</v>
      </c>
      <c r="B40" s="7" t="s">
        <v>120</v>
      </c>
      <c r="C40" s="12" t="s">
        <v>3</v>
      </c>
      <c r="D40" s="114">
        <v>1</v>
      </c>
      <c r="E40" s="92"/>
      <c r="F40" s="92"/>
      <c r="G40" s="80"/>
    </row>
    <row r="41" spans="1:7">
      <c r="A41" s="32"/>
      <c r="B41" s="7"/>
      <c r="D41" s="114"/>
      <c r="E41" s="92"/>
      <c r="F41" s="92"/>
      <c r="G41" s="80"/>
    </row>
    <row r="42" spans="1:7" ht="126">
      <c r="A42" s="32" t="s">
        <v>9</v>
      </c>
      <c r="B42" s="32" t="s">
        <v>67</v>
      </c>
      <c r="C42" s="111" t="s">
        <v>17</v>
      </c>
      <c r="D42" s="111">
        <v>15</v>
      </c>
      <c r="E42" s="92"/>
      <c r="F42" s="92"/>
      <c r="G42" s="80"/>
    </row>
    <row r="43" spans="1:7">
      <c r="A43" s="32"/>
      <c r="B43" s="32"/>
      <c r="C43" s="111"/>
      <c r="D43" s="111"/>
      <c r="E43" s="92"/>
      <c r="F43" s="92"/>
      <c r="G43" s="80"/>
    </row>
    <row r="44" spans="1:7" ht="126">
      <c r="A44" s="32" t="s">
        <v>10</v>
      </c>
      <c r="B44" s="32" t="s">
        <v>68</v>
      </c>
      <c r="C44" s="111" t="s">
        <v>17</v>
      </c>
      <c r="D44" s="111">
        <v>5</v>
      </c>
      <c r="E44" s="92"/>
      <c r="F44" s="92"/>
      <c r="G44" s="80"/>
    </row>
    <row r="45" spans="1:7">
      <c r="A45" s="32"/>
      <c r="B45" s="32"/>
      <c r="C45" s="111"/>
      <c r="D45" s="111"/>
      <c r="E45" s="92"/>
      <c r="F45" s="92"/>
      <c r="G45" s="80"/>
    </row>
    <row r="46" spans="1:7" ht="78.75">
      <c r="A46" s="28" t="s">
        <v>11</v>
      </c>
      <c r="B46" s="32" t="s">
        <v>70</v>
      </c>
      <c r="C46" s="29" t="s">
        <v>3</v>
      </c>
      <c r="D46" s="85">
        <v>2</v>
      </c>
      <c r="E46" s="92"/>
      <c r="F46" s="92"/>
      <c r="G46" s="80"/>
    </row>
    <row r="47" spans="1:7">
      <c r="A47" s="32"/>
      <c r="B47" s="32"/>
      <c r="C47" s="111"/>
      <c r="D47" s="111"/>
      <c r="E47" s="106"/>
      <c r="F47" s="106"/>
      <c r="G47" s="83"/>
    </row>
    <row r="48" spans="1:7" ht="47.25">
      <c r="A48" s="32" t="s">
        <v>12</v>
      </c>
      <c r="B48" s="32" t="s">
        <v>87</v>
      </c>
      <c r="C48" s="111" t="s">
        <v>3</v>
      </c>
      <c r="D48" s="111">
        <v>1</v>
      </c>
      <c r="E48" s="92"/>
      <c r="F48" s="92"/>
      <c r="G48" s="80"/>
    </row>
    <row r="49" spans="1:7">
      <c r="A49" s="32"/>
      <c r="B49" s="32"/>
      <c r="C49" s="111"/>
      <c r="D49" s="111"/>
      <c r="E49" s="92"/>
      <c r="F49" s="92"/>
      <c r="G49" s="80"/>
    </row>
    <row r="50" spans="1:7" ht="94.5">
      <c r="A50" s="32" t="s">
        <v>13</v>
      </c>
      <c r="B50" s="7" t="s">
        <v>127</v>
      </c>
      <c r="C50" s="12" t="s">
        <v>3</v>
      </c>
      <c r="D50" s="114">
        <v>1</v>
      </c>
      <c r="E50" s="92"/>
      <c r="F50" s="92"/>
      <c r="G50" s="80"/>
    </row>
    <row r="51" spans="1:7">
      <c r="A51" s="32"/>
      <c r="B51" s="32"/>
      <c r="C51" s="111"/>
      <c r="D51" s="111"/>
      <c r="E51" s="92"/>
      <c r="F51" s="92"/>
      <c r="G51" s="80"/>
    </row>
    <row r="52" spans="1:7">
      <c r="A52" s="32" t="s">
        <v>18</v>
      </c>
      <c r="B52" s="32" t="s">
        <v>60</v>
      </c>
      <c r="C52" s="111"/>
      <c r="D52" s="111"/>
      <c r="E52" s="92"/>
      <c r="F52" s="92"/>
      <c r="G52" s="80"/>
    </row>
    <row r="53" spans="1:7">
      <c r="A53" s="29"/>
      <c r="B53" s="113" t="s">
        <v>81</v>
      </c>
      <c r="C53" s="29" t="s">
        <v>17</v>
      </c>
      <c r="D53" s="85">
        <v>15</v>
      </c>
      <c r="E53" s="92"/>
      <c r="F53" s="92"/>
      <c r="G53" s="80"/>
    </row>
    <row r="54" spans="1:7">
      <c r="A54" s="29"/>
      <c r="B54" s="29"/>
      <c r="C54" s="29"/>
      <c r="D54" s="85"/>
      <c r="E54" s="92"/>
      <c r="F54" s="92"/>
      <c r="G54" s="91"/>
    </row>
    <row r="55" spans="1:7">
      <c r="A55" s="29" t="s">
        <v>14</v>
      </c>
      <c r="B55" s="29" t="s">
        <v>78</v>
      </c>
      <c r="C55" s="29" t="s">
        <v>17</v>
      </c>
      <c r="D55" s="85">
        <v>25</v>
      </c>
      <c r="E55" s="92"/>
      <c r="F55" s="92"/>
      <c r="G55" s="91"/>
    </row>
    <row r="56" spans="1:7">
      <c r="A56" s="29"/>
      <c r="B56" s="29"/>
      <c r="C56" s="29"/>
      <c r="D56" s="85"/>
      <c r="E56" s="92"/>
      <c r="F56" s="92"/>
      <c r="G56" s="91"/>
    </row>
    <row r="57" spans="1:7">
      <c r="A57" s="29" t="s">
        <v>34</v>
      </c>
      <c r="B57" s="29" t="s">
        <v>79</v>
      </c>
      <c r="C57" s="29" t="s">
        <v>17</v>
      </c>
      <c r="D57" s="85">
        <v>15</v>
      </c>
      <c r="E57" s="92"/>
      <c r="F57" s="92"/>
      <c r="G57" s="91"/>
    </row>
    <row r="58" spans="1:7">
      <c r="A58" s="22"/>
      <c r="B58" s="22"/>
      <c r="C58" s="112"/>
      <c r="D58" s="112"/>
      <c r="E58" s="92"/>
      <c r="F58" s="92"/>
      <c r="G58" s="80"/>
    </row>
    <row r="59" spans="1:7" ht="47.25">
      <c r="A59" s="33" t="s">
        <v>89</v>
      </c>
      <c r="B59" s="32" t="s">
        <v>61</v>
      </c>
      <c r="C59" s="112" t="s">
        <v>3</v>
      </c>
      <c r="D59" s="112">
        <v>1</v>
      </c>
      <c r="E59" s="92"/>
      <c r="F59" s="92"/>
      <c r="G59" s="80"/>
    </row>
    <row r="60" spans="1:7">
      <c r="A60" s="33"/>
      <c r="B60" s="32"/>
      <c r="C60" s="112"/>
      <c r="D60" s="112"/>
      <c r="E60" s="92"/>
      <c r="F60" s="92"/>
      <c r="G60" s="80"/>
    </row>
    <row r="61" spans="1:7" ht="31.5">
      <c r="A61" s="33" t="s">
        <v>90</v>
      </c>
      <c r="B61" s="32" t="s">
        <v>110</v>
      </c>
      <c r="C61" s="112" t="s">
        <v>35</v>
      </c>
      <c r="D61" s="112">
        <v>1</v>
      </c>
      <c r="E61" s="92"/>
      <c r="F61" s="92"/>
      <c r="G61" s="80"/>
    </row>
    <row r="62" spans="1:7">
      <c r="A62" s="32"/>
      <c r="B62" s="32"/>
      <c r="C62" s="111"/>
      <c r="D62" s="111"/>
      <c r="E62" s="93"/>
      <c r="F62" s="92"/>
      <c r="G62" s="84"/>
    </row>
    <row r="63" spans="1:7">
      <c r="A63" s="32" t="s">
        <v>91</v>
      </c>
      <c r="B63" s="32" t="s">
        <v>62</v>
      </c>
      <c r="C63" s="111" t="s">
        <v>35</v>
      </c>
      <c r="D63" s="111">
        <v>1</v>
      </c>
      <c r="E63" s="92"/>
      <c r="F63" s="92"/>
      <c r="G63" s="80"/>
    </row>
    <row r="64" spans="1:7">
      <c r="A64" s="32"/>
      <c r="B64" s="32"/>
      <c r="C64" s="111"/>
      <c r="D64" s="111"/>
      <c r="E64" s="92"/>
      <c r="F64" s="92"/>
      <c r="G64" s="80"/>
    </row>
    <row r="65" spans="1:7">
      <c r="A65" s="32" t="s">
        <v>92</v>
      </c>
      <c r="B65" s="32" t="s">
        <v>63</v>
      </c>
      <c r="C65" s="111" t="s">
        <v>64</v>
      </c>
      <c r="D65" s="111">
        <v>3</v>
      </c>
      <c r="E65" s="106"/>
      <c r="F65" s="106"/>
      <c r="G65" s="83"/>
    </row>
    <row r="66" spans="1:7">
      <c r="A66" s="29"/>
      <c r="B66" s="29"/>
      <c r="C66" s="29"/>
      <c r="D66" s="29"/>
      <c r="E66" s="106"/>
      <c r="F66" s="92"/>
      <c r="G66" s="80"/>
    </row>
    <row r="67" spans="1:7" ht="52.5" customHeight="1">
      <c r="A67" s="33" t="s">
        <v>115</v>
      </c>
      <c r="B67" s="32" t="s">
        <v>65</v>
      </c>
      <c r="C67" s="112" t="s">
        <v>64</v>
      </c>
      <c r="D67" s="112">
        <v>10</v>
      </c>
      <c r="F67" s="107">
        <f>SUM(F42:F63)*D67/100</f>
        <v>0</v>
      </c>
      <c r="G67" s="141"/>
    </row>
    <row r="68" spans="1:7">
      <c r="A68" s="22"/>
      <c r="B68" s="22"/>
      <c r="C68" s="112"/>
      <c r="D68" s="112"/>
      <c r="E68" s="92"/>
      <c r="F68" s="92"/>
      <c r="G68" s="141"/>
    </row>
    <row r="69" spans="1:7">
      <c r="A69" s="142" t="s">
        <v>66</v>
      </c>
      <c r="B69" s="142"/>
      <c r="C69" s="143"/>
      <c r="D69" s="143"/>
      <c r="E69" s="144"/>
      <c r="F69" s="145">
        <f>SUM(F31:F67)</f>
        <v>0</v>
      </c>
      <c r="G69" s="60"/>
    </row>
    <row r="70" spans="1:7">
      <c r="A70" s="29"/>
      <c r="B70" s="29"/>
      <c r="C70" s="29"/>
      <c r="D70" s="29"/>
      <c r="E70" s="106"/>
      <c r="F70" s="92"/>
    </row>
    <row r="71" spans="1:7">
      <c r="A71" s="32"/>
      <c r="B71" s="32"/>
      <c r="C71" s="111"/>
      <c r="D71" s="111"/>
      <c r="F71" s="58"/>
    </row>
    <row r="72" spans="1:7">
      <c r="A72" s="32"/>
      <c r="B72" s="32"/>
      <c r="C72" s="111"/>
      <c r="D72" s="111"/>
    </row>
    <row r="73" spans="1:7">
      <c r="A73" s="32"/>
      <c r="B73" s="32"/>
      <c r="C73" s="111"/>
      <c r="D73" s="111"/>
    </row>
    <row r="74" spans="1:7">
      <c r="A74" s="32"/>
      <c r="B74" s="32"/>
      <c r="C74" s="111"/>
      <c r="D74" s="111"/>
    </row>
    <row r="75" spans="1:7">
      <c r="A75" s="32"/>
      <c r="B75" s="32"/>
      <c r="C75" s="111"/>
      <c r="D75" s="111"/>
    </row>
    <row r="76" spans="1:7">
      <c r="A76" s="32"/>
      <c r="B76" s="32"/>
      <c r="C76" s="111"/>
      <c r="D76" s="111"/>
    </row>
    <row r="77" spans="1:7">
      <c r="A77" s="32"/>
      <c r="B77" s="32"/>
      <c r="C77" s="111"/>
      <c r="D77" s="111"/>
    </row>
    <row r="78" spans="1:7">
      <c r="A78" s="32"/>
      <c r="B78" s="32"/>
      <c r="C78" s="111"/>
      <c r="D78" s="111"/>
    </row>
    <row r="79" spans="1:7">
      <c r="A79" s="32"/>
      <c r="B79" s="32"/>
      <c r="C79" s="111"/>
      <c r="D79" s="111"/>
    </row>
    <row r="80" spans="1:7">
      <c r="A80" s="29"/>
      <c r="B80" s="29"/>
      <c r="C80" s="29"/>
      <c r="D80" s="29"/>
    </row>
  </sheetData>
  <pageMargins left="0.78740157480314965" right="0.75" top="0.78740157480314965" bottom="0.78740157480314965" header="0" footer="0"/>
  <pageSetup paperSize="9" scale="87" orientation="portrait" r:id="rId1"/>
  <headerFooter alignWithMargins="0">
    <oddFooter>&amp;L&amp;"Arial CE,Poševno"&amp;8&amp;F&amp;R&amp;P/&amp;N</oddFooter>
  </headerFooter>
</worksheet>
</file>

<file path=xl/worksheets/sheet7.xml><?xml version="1.0" encoding="utf-8"?>
<worksheet xmlns="http://schemas.openxmlformats.org/spreadsheetml/2006/main" xmlns:r="http://schemas.openxmlformats.org/officeDocument/2006/relationships">
  <dimension ref="A1:X61"/>
  <sheetViews>
    <sheetView showZeros="0" tabSelected="1" topLeftCell="A46" zoomScaleSheetLayoutView="85" workbookViewId="0">
      <selection activeCell="E39" sqref="E39:F56"/>
    </sheetView>
  </sheetViews>
  <sheetFormatPr defaultRowHeight="15.75"/>
  <cols>
    <col min="1" max="1" width="4.140625" style="42" bestFit="1" customWidth="1"/>
    <col min="2" max="2" width="61.28515625" style="2" bestFit="1" customWidth="1"/>
    <col min="3" max="3" width="4.5703125" style="12" bestFit="1" customWidth="1"/>
    <col min="4" max="4" width="5.7109375" style="12" bestFit="1" customWidth="1"/>
    <col min="5" max="5" width="11.7109375" style="94" bestFit="1" customWidth="1"/>
    <col min="6" max="6" width="13.5703125" style="94" bestFit="1" customWidth="1"/>
    <col min="7" max="7" width="9.140625" style="58"/>
    <col min="8" max="8" width="11.28515625" style="58" bestFit="1" customWidth="1"/>
    <col min="9" max="16384" width="9.140625" style="58"/>
  </cols>
  <sheetData>
    <row r="1" spans="1:6" ht="18.75">
      <c r="A1" s="41" t="s">
        <v>129</v>
      </c>
      <c r="B1" s="1" t="s">
        <v>26</v>
      </c>
    </row>
    <row r="2" spans="1:6" ht="15" customHeight="1">
      <c r="A2" s="41"/>
      <c r="B2" s="1"/>
    </row>
    <row r="3" spans="1:6" ht="15" customHeight="1">
      <c r="A3" s="41"/>
      <c r="B3" s="23" t="s">
        <v>31</v>
      </c>
    </row>
    <row r="4" spans="1:6" ht="14.25" customHeight="1">
      <c r="A4" s="41"/>
      <c r="B4" s="24" t="s">
        <v>111</v>
      </c>
    </row>
    <row r="5" spans="1:6" ht="15.75" customHeight="1">
      <c r="A5" s="41"/>
      <c r="B5" s="40" t="s">
        <v>112</v>
      </c>
    </row>
    <row r="6" spans="1:6">
      <c r="A6" s="41"/>
      <c r="B6" s="24" t="s">
        <v>113</v>
      </c>
    </row>
    <row r="7" spans="1:6" ht="15" customHeight="1">
      <c r="A7" s="41"/>
      <c r="B7" s="23"/>
    </row>
    <row r="8" spans="1:6" ht="15" customHeight="1">
      <c r="A8" s="41"/>
      <c r="B8" s="23" t="s">
        <v>32</v>
      </c>
    </row>
    <row r="9" spans="1:6">
      <c r="B9" s="40" t="s">
        <v>114</v>
      </c>
    </row>
    <row r="10" spans="1:6">
      <c r="A10" s="41"/>
      <c r="B10" s="25"/>
      <c r="C10" s="13"/>
      <c r="D10" s="11"/>
    </row>
    <row r="11" spans="1:6">
      <c r="A11" s="41"/>
    </row>
    <row r="12" spans="1:6">
      <c r="B12" s="4" t="s">
        <v>0</v>
      </c>
    </row>
    <row r="13" spans="1:6" ht="31.5">
      <c r="B13" s="5" t="s">
        <v>126</v>
      </c>
      <c r="C13" s="13"/>
      <c r="D13" s="11" t="s">
        <v>30</v>
      </c>
    </row>
    <row r="14" spans="1:6">
      <c r="A14" s="41"/>
    </row>
    <row r="15" spans="1:6">
      <c r="A15" s="41" t="s">
        <v>4</v>
      </c>
      <c r="B15" s="4" t="s">
        <v>85</v>
      </c>
      <c r="C15" s="11"/>
      <c r="D15" s="11" t="s">
        <v>30</v>
      </c>
      <c r="F15" s="94">
        <f>F60</f>
        <v>0</v>
      </c>
    </row>
    <row r="16" spans="1:6">
      <c r="A16" s="41"/>
      <c r="B16" s="4"/>
      <c r="C16" s="11"/>
      <c r="D16" s="11"/>
    </row>
    <row r="17" spans="1:24">
      <c r="A17" s="43"/>
      <c r="B17" s="16" t="s">
        <v>1</v>
      </c>
      <c r="C17" s="17"/>
      <c r="D17" s="17" t="s">
        <v>30</v>
      </c>
      <c r="E17" s="95"/>
      <c r="F17" s="95">
        <f>SUM(F15:F16)</f>
        <v>0</v>
      </c>
    </row>
    <row r="18" spans="1:24">
      <c r="A18" s="54"/>
      <c r="B18" s="20"/>
      <c r="C18" s="55"/>
      <c r="D18" s="55"/>
    </row>
    <row r="19" spans="1:24">
      <c r="A19" s="54"/>
      <c r="B19" s="20" t="s">
        <v>46</v>
      </c>
      <c r="C19" s="55"/>
      <c r="D19" s="55"/>
    </row>
    <row r="20" spans="1:24">
      <c r="A20" s="54"/>
      <c r="B20" s="56"/>
      <c r="C20" s="55"/>
      <c r="D20" s="55"/>
    </row>
    <row r="21" spans="1:24">
      <c r="A21" s="54"/>
      <c r="B21" s="20"/>
      <c r="C21" s="55"/>
      <c r="D21" s="55"/>
    </row>
    <row r="22" spans="1:24">
      <c r="B22" s="4"/>
      <c r="D22" s="11"/>
    </row>
    <row r="23" spans="1:24" ht="31.5">
      <c r="A23" s="41" t="s">
        <v>28</v>
      </c>
      <c r="B23" s="5" t="s">
        <v>22</v>
      </c>
    </row>
    <row r="24" spans="1:24" ht="47.25">
      <c r="B24" s="5" t="s">
        <v>23</v>
      </c>
    </row>
    <row r="25" spans="1:24" s="59" customFormat="1">
      <c r="A25" s="41"/>
      <c r="B25" s="2"/>
      <c r="C25" s="12"/>
      <c r="D25" s="21"/>
      <c r="E25" s="96"/>
      <c r="F25" s="96"/>
      <c r="G25" s="60"/>
      <c r="H25" s="60"/>
      <c r="I25" s="60"/>
      <c r="J25" s="60"/>
      <c r="K25" s="60"/>
      <c r="L25" s="60"/>
      <c r="M25" s="60"/>
      <c r="N25" s="60"/>
      <c r="O25" s="60"/>
      <c r="P25" s="60"/>
      <c r="Q25" s="60"/>
      <c r="R25" s="60"/>
      <c r="S25" s="60"/>
      <c r="T25" s="60"/>
      <c r="U25" s="60"/>
      <c r="V25" s="60"/>
      <c r="W25" s="60"/>
      <c r="X25" s="60"/>
    </row>
    <row r="26" spans="1:24" s="60" customFormat="1">
      <c r="A26" s="42"/>
      <c r="B26" s="4" t="s">
        <v>2</v>
      </c>
      <c r="C26" s="12"/>
      <c r="D26" s="12"/>
      <c r="E26" s="96"/>
      <c r="F26" s="96"/>
    </row>
    <row r="27" spans="1:24" s="60" customFormat="1">
      <c r="A27" s="41"/>
      <c r="B27" s="2"/>
      <c r="C27" s="12"/>
      <c r="D27" s="12"/>
      <c r="E27" s="96"/>
      <c r="F27" s="96"/>
    </row>
    <row r="28" spans="1:24" s="60" customFormat="1" ht="18.75">
      <c r="A28" s="49" t="s">
        <v>4</v>
      </c>
      <c r="B28" s="26" t="s">
        <v>27</v>
      </c>
      <c r="C28" s="21"/>
      <c r="D28" s="21"/>
      <c r="E28" s="96"/>
      <c r="F28" s="96"/>
    </row>
    <row r="29" spans="1:24" s="60" customFormat="1" ht="18.75">
      <c r="A29" s="47"/>
      <c r="B29" s="19"/>
      <c r="C29" s="12"/>
      <c r="D29" s="12"/>
      <c r="E29" s="96"/>
      <c r="F29" s="96"/>
    </row>
    <row r="30" spans="1:24">
      <c r="A30" s="29"/>
      <c r="B30" s="29" t="s">
        <v>58</v>
      </c>
      <c r="C30" s="29"/>
      <c r="D30" s="29"/>
    </row>
    <row r="31" spans="1:24">
      <c r="A31" s="32"/>
      <c r="B31" s="32" t="s">
        <v>59</v>
      </c>
      <c r="C31" s="111"/>
      <c r="D31" s="111"/>
    </row>
    <row r="32" spans="1:24">
      <c r="A32" s="32"/>
      <c r="B32" s="32"/>
      <c r="C32" s="111"/>
      <c r="D32" s="111"/>
    </row>
    <row r="33" spans="1:24">
      <c r="A33" s="32" t="s">
        <v>4</v>
      </c>
      <c r="B33" s="6" t="s">
        <v>86</v>
      </c>
      <c r="C33" s="12" t="s">
        <v>17</v>
      </c>
      <c r="D33" s="114">
        <v>165</v>
      </c>
      <c r="E33" s="92"/>
      <c r="F33" s="92"/>
    </row>
    <row r="34" spans="1:24">
      <c r="A34" s="32"/>
      <c r="B34" s="32"/>
      <c r="C34" s="111"/>
      <c r="D34" s="111"/>
    </row>
    <row r="35" spans="1:24" ht="126">
      <c r="A35" s="32" t="s">
        <v>5</v>
      </c>
      <c r="B35" s="32" t="s">
        <v>67</v>
      </c>
      <c r="C35" s="111" t="s">
        <v>17</v>
      </c>
      <c r="D35" s="111">
        <v>150</v>
      </c>
      <c r="E35" s="92"/>
      <c r="F35" s="92"/>
    </row>
    <row r="36" spans="1:24" s="10" customFormat="1" ht="18">
      <c r="A36" s="32"/>
      <c r="B36" s="32"/>
      <c r="C36" s="111"/>
      <c r="D36" s="111"/>
      <c r="E36" s="94"/>
      <c r="F36" s="94"/>
    </row>
    <row r="37" spans="1:24" ht="126">
      <c r="A37" s="32" t="s">
        <v>6</v>
      </c>
      <c r="B37" s="32" t="s">
        <v>68</v>
      </c>
      <c r="C37" s="111" t="s">
        <v>17</v>
      </c>
      <c r="D37" s="111">
        <v>5</v>
      </c>
      <c r="E37" s="92"/>
      <c r="F37" s="92"/>
    </row>
    <row r="38" spans="1:24">
      <c r="A38" s="32"/>
      <c r="B38" s="32"/>
      <c r="C38" s="111"/>
      <c r="D38" s="111"/>
      <c r="F38" s="94">
        <f>D38*E38</f>
        <v>0</v>
      </c>
    </row>
    <row r="39" spans="1:24" s="9" customFormat="1" ht="78.75">
      <c r="A39" s="28" t="s">
        <v>7</v>
      </c>
      <c r="B39" s="32" t="s">
        <v>70</v>
      </c>
      <c r="C39" s="29" t="s">
        <v>3</v>
      </c>
      <c r="D39" s="85">
        <v>5</v>
      </c>
      <c r="E39" s="92"/>
      <c r="F39" s="92"/>
    </row>
    <row r="40" spans="1:24" s="59" customFormat="1">
      <c r="A40" s="32"/>
      <c r="B40" s="32"/>
      <c r="C40" s="111"/>
      <c r="D40" s="146"/>
      <c r="E40" s="96"/>
      <c r="F40" s="147"/>
      <c r="G40" s="60"/>
      <c r="H40" s="60"/>
      <c r="I40" s="60"/>
      <c r="J40" s="60"/>
      <c r="K40" s="60"/>
      <c r="L40" s="60"/>
      <c r="M40" s="60"/>
      <c r="N40" s="60"/>
      <c r="O40" s="60"/>
      <c r="P40" s="60"/>
      <c r="Q40" s="60"/>
      <c r="R40" s="60"/>
      <c r="S40" s="60"/>
      <c r="T40" s="60"/>
      <c r="U40" s="60"/>
      <c r="V40" s="60"/>
      <c r="W40" s="60"/>
      <c r="X40" s="60"/>
    </row>
    <row r="41" spans="1:24" s="60" customFormat="1" ht="47.25">
      <c r="A41" s="32" t="s">
        <v>8</v>
      </c>
      <c r="B41" s="32" t="s">
        <v>88</v>
      </c>
      <c r="C41" s="111" t="s">
        <v>3</v>
      </c>
      <c r="D41" s="111">
        <v>1</v>
      </c>
      <c r="E41" s="92"/>
      <c r="F41" s="92"/>
    </row>
    <row r="42" spans="1:24" s="10" customFormat="1" ht="18">
      <c r="A42" s="32"/>
      <c r="B42" s="32"/>
      <c r="C42" s="111"/>
      <c r="D42" s="111"/>
      <c r="E42" s="94"/>
      <c r="F42" s="94"/>
    </row>
    <row r="43" spans="1:24" s="9" customFormat="1">
      <c r="A43" s="32" t="s">
        <v>9</v>
      </c>
      <c r="B43" s="32" t="s">
        <v>60</v>
      </c>
      <c r="C43" s="111"/>
      <c r="D43" s="111"/>
      <c r="E43" s="94"/>
      <c r="F43" s="94"/>
    </row>
    <row r="44" spans="1:24" s="9" customFormat="1">
      <c r="A44" s="29"/>
      <c r="B44" s="113" t="s">
        <v>81</v>
      </c>
      <c r="C44" s="29" t="s">
        <v>17</v>
      </c>
      <c r="D44" s="85">
        <v>150</v>
      </c>
      <c r="E44" s="92"/>
      <c r="F44" s="92"/>
    </row>
    <row r="45" spans="1:24" s="9" customFormat="1">
      <c r="A45" s="29"/>
      <c r="B45" s="29"/>
      <c r="C45" s="29"/>
      <c r="D45" s="85"/>
      <c r="E45" s="94"/>
      <c r="F45" s="94"/>
    </row>
    <row r="46" spans="1:24" s="9" customFormat="1">
      <c r="A46" s="29" t="s">
        <v>10</v>
      </c>
      <c r="B46" s="29" t="s">
        <v>78</v>
      </c>
      <c r="C46" s="29" t="s">
        <v>17</v>
      </c>
      <c r="D46" s="85">
        <v>170</v>
      </c>
      <c r="E46" s="92"/>
      <c r="F46" s="92"/>
    </row>
    <row r="47" spans="1:24" s="9" customFormat="1">
      <c r="A47" s="29"/>
      <c r="B47" s="29"/>
      <c r="C47" s="29"/>
      <c r="D47" s="85"/>
      <c r="E47" s="97"/>
      <c r="F47" s="97"/>
    </row>
    <row r="48" spans="1:24" s="9" customFormat="1">
      <c r="A48" s="29" t="s">
        <v>11</v>
      </c>
      <c r="B48" s="29" t="s">
        <v>79</v>
      </c>
      <c r="C48" s="29" t="s">
        <v>17</v>
      </c>
      <c r="D48" s="85">
        <v>150</v>
      </c>
      <c r="E48" s="92"/>
      <c r="F48" s="92"/>
    </row>
    <row r="49" spans="1:7" s="9" customFormat="1">
      <c r="A49" s="22"/>
      <c r="B49" s="22"/>
      <c r="C49" s="112"/>
      <c r="D49" s="112"/>
      <c r="E49" s="97"/>
      <c r="F49" s="97"/>
    </row>
    <row r="50" spans="1:7" s="67" customFormat="1" ht="47.25">
      <c r="A50" s="33" t="s">
        <v>12</v>
      </c>
      <c r="B50" s="32" t="s">
        <v>61</v>
      </c>
      <c r="C50" s="112" t="s">
        <v>3</v>
      </c>
      <c r="D50" s="112">
        <v>1</v>
      </c>
      <c r="E50" s="92"/>
      <c r="F50" s="92"/>
      <c r="G50" s="80"/>
    </row>
    <row r="51" spans="1:7" s="67" customFormat="1">
      <c r="A51" s="33"/>
      <c r="B51" s="32"/>
      <c r="C51" s="112"/>
      <c r="D51" s="112"/>
      <c r="E51" s="92"/>
      <c r="F51" s="92"/>
      <c r="G51" s="80"/>
    </row>
    <row r="52" spans="1:7" ht="31.5">
      <c r="A52" s="33" t="s">
        <v>13</v>
      </c>
      <c r="B52" s="32" t="s">
        <v>110</v>
      </c>
      <c r="C52" s="112" t="s">
        <v>35</v>
      </c>
      <c r="D52" s="112">
        <v>1</v>
      </c>
      <c r="E52" s="92"/>
      <c r="F52" s="92"/>
      <c r="G52" s="80"/>
    </row>
    <row r="53" spans="1:7" s="67" customFormat="1">
      <c r="A53" s="32"/>
      <c r="B53" s="32"/>
      <c r="C53" s="111"/>
      <c r="D53" s="111"/>
      <c r="E53" s="93"/>
      <c r="F53" s="92"/>
      <c r="G53" s="84"/>
    </row>
    <row r="54" spans="1:7" s="9" customFormat="1">
      <c r="A54" s="32" t="s">
        <v>18</v>
      </c>
      <c r="B54" s="32" t="s">
        <v>62</v>
      </c>
      <c r="C54" s="111" t="s">
        <v>35</v>
      </c>
      <c r="D54" s="111">
        <v>1</v>
      </c>
      <c r="E54" s="92"/>
      <c r="F54" s="92"/>
      <c r="G54" s="80"/>
    </row>
    <row r="55" spans="1:7" s="9" customFormat="1">
      <c r="A55" s="32"/>
      <c r="B55" s="32"/>
      <c r="C55" s="111"/>
      <c r="D55" s="111"/>
      <c r="E55" s="106"/>
      <c r="F55" s="106"/>
      <c r="G55" s="83"/>
    </row>
    <row r="56" spans="1:7" s="9" customFormat="1">
      <c r="A56" s="32" t="s">
        <v>14</v>
      </c>
      <c r="B56" s="32" t="s">
        <v>63</v>
      </c>
      <c r="C56" s="111" t="s">
        <v>64</v>
      </c>
      <c r="D56" s="111">
        <v>3</v>
      </c>
      <c r="E56" s="106"/>
      <c r="F56" s="106"/>
      <c r="G56" s="83"/>
    </row>
    <row r="57" spans="1:7" s="9" customFormat="1">
      <c r="A57" s="29"/>
      <c r="B57" s="29"/>
      <c r="C57" s="29"/>
      <c r="D57" s="29"/>
      <c r="E57" s="106"/>
      <c r="F57" s="106"/>
      <c r="G57" s="83"/>
    </row>
    <row r="58" spans="1:7" s="9" customFormat="1" ht="48" customHeight="1">
      <c r="A58" s="33" t="s">
        <v>34</v>
      </c>
      <c r="B58" s="32" t="s">
        <v>65</v>
      </c>
      <c r="C58" s="112" t="s">
        <v>64</v>
      </c>
      <c r="D58" s="112">
        <v>10</v>
      </c>
      <c r="E58" s="96"/>
      <c r="F58" s="148">
        <f>SUM(F35:F54)*D58/100</f>
        <v>0</v>
      </c>
      <c r="G58" s="141"/>
    </row>
    <row r="59" spans="1:7" s="9" customFormat="1" ht="17.25" customHeight="1">
      <c r="A59" s="22"/>
      <c r="B59" s="22"/>
      <c r="C59" s="112"/>
      <c r="D59" s="112"/>
      <c r="E59" s="106"/>
      <c r="F59" s="106"/>
      <c r="G59" s="141"/>
    </row>
    <row r="60" spans="1:7" s="9" customFormat="1">
      <c r="A60" s="142" t="s">
        <v>66</v>
      </c>
      <c r="B60" s="142"/>
      <c r="C60" s="143"/>
      <c r="D60" s="143"/>
      <c r="E60" s="144"/>
      <c r="F60" s="145">
        <f>SUM(F32:F58)</f>
        <v>0</v>
      </c>
      <c r="G60" s="58"/>
    </row>
    <row r="61" spans="1:7">
      <c r="E61" s="106"/>
      <c r="F61" s="92"/>
    </row>
  </sheetData>
  <pageMargins left="0.78740157480314965" right="0.75" top="0.78740157480314965" bottom="0.78740157480314965" header="0" footer="0"/>
  <pageSetup paperSize="9" scale="86" orientation="portrait" r:id="rId1"/>
  <headerFooter alignWithMargins="0">
    <oddFooter>&amp;L&amp;"Arial CE,Poševno"&amp;8&amp;F&amp;R&amp;P/&amp;N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7</vt:i4>
      </vt:variant>
    </vt:vector>
  </HeadingPairs>
  <TitlesOfParts>
    <vt:vector size="14" baseType="lpstr">
      <vt:lpstr>REKAPITULACIJA</vt:lpstr>
      <vt:lpstr>kolesarnice 14-17 OPREMA </vt:lpstr>
      <vt:lpstr>14 KOPALIŠKO NABRE NN prik</vt:lpstr>
      <vt:lpstr>15 UKMARJEV TRG NN prikl</vt:lpstr>
      <vt:lpstr>16 TRG BROLO NN prikl</vt:lpstr>
      <vt:lpstr>17 KOSOVELOV TRG NN prikl</vt:lpstr>
      <vt:lpstr>27 TOMŠIČEVA ULICA NN</vt:lpstr>
      <vt:lpstr>'14 KOPALIŠKO NABRE NN prik'!Področje_tiskanja</vt:lpstr>
      <vt:lpstr>'15 UKMARJEV TRG NN prikl'!Področje_tiskanja</vt:lpstr>
      <vt:lpstr>'16 TRG BROLO NN prikl'!Področje_tiskanja</vt:lpstr>
      <vt:lpstr>'17 KOSOVELOV TRG NN prikl'!Področje_tiskanja</vt:lpstr>
      <vt:lpstr>'27 TOMŠIČEVA ULICA NN'!Področje_tiskanja</vt:lpstr>
      <vt:lpstr>'kolesarnice 14-17 OPREMA '!Področje_tiskanja</vt:lpstr>
      <vt:lpstr>REKAPITULACIJA!Področje_tiskanja</vt:lpstr>
    </vt:vector>
  </TitlesOfParts>
  <Company>ELITA I.B.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Ivo Blaževič</dc:creator>
  <cp:lastModifiedBy>eva.bolcic</cp:lastModifiedBy>
  <cp:lastPrinted>2018-03-16T09:05:51Z</cp:lastPrinted>
  <dcterms:created xsi:type="dcterms:W3CDTF">2001-06-05T13:37:24Z</dcterms:created>
  <dcterms:modified xsi:type="dcterms:W3CDTF">2020-07-09T09:19:25Z</dcterms:modified>
</cp:coreProperties>
</file>