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enispz\Documents\07_VERGERIJEV TRG 3\2.Načrti PŠZI_izdelani\celota s popisi\"/>
    </mc:Choice>
  </mc:AlternateContent>
  <bookViews>
    <workbookView xWindow="0" yWindow="0" windowWidth="10905" windowHeight="8730" tabRatio="900"/>
  </bookViews>
  <sheets>
    <sheet name="3.1 El. inst. -JAKI TOK" sheetId="33" r:id="rId1"/>
  </sheets>
  <definedNames>
    <definedName name="_xlnm.Print_Area" localSheetId="0">'3.1 El. inst. -JAKI TOK'!$A$1:$F$298</definedName>
    <definedName name="_xlnm.Print_Titles" localSheetId="0">'3.1 El. inst. -JAKI TOK'!$7:$8</definedName>
  </definedNames>
  <calcPr calcId="162913"/>
</workbook>
</file>

<file path=xl/calcChain.xml><?xml version="1.0" encoding="utf-8"?>
<calcChain xmlns="http://schemas.openxmlformats.org/spreadsheetml/2006/main">
  <c r="E170" i="33" l="1"/>
  <c r="F77" i="33"/>
  <c r="F75" i="33"/>
  <c r="F261" i="33" l="1"/>
  <c r="F48" i="33" l="1"/>
  <c r="F47" i="33" l="1"/>
  <c r="F46" i="33"/>
  <c r="F41" i="33"/>
  <c r="F40" i="33"/>
  <c r="F38" i="33"/>
  <c r="F37" i="33"/>
  <c r="F35" i="33"/>
  <c r="F34" i="33"/>
  <c r="F32" i="33"/>
  <c r="F31" i="33"/>
  <c r="F30" i="33"/>
  <c r="F44" i="33"/>
  <c r="F43" i="33"/>
  <c r="F260" i="33" l="1"/>
  <c r="F259" i="33"/>
  <c r="F265" i="33"/>
  <c r="F263" i="33"/>
  <c r="F258" i="33"/>
  <c r="F256" i="33"/>
  <c r="F220" i="33" l="1"/>
  <c r="F217" i="33"/>
  <c r="F214" i="33"/>
  <c r="F206" i="33"/>
  <c r="F205" i="33"/>
  <c r="F204" i="33"/>
  <c r="G204" i="33" s="1"/>
  <c r="F203" i="33"/>
  <c r="F202" i="33"/>
  <c r="F201" i="33"/>
  <c r="F200" i="33"/>
  <c r="F170" i="33" l="1"/>
  <c r="F147" i="33"/>
  <c r="F124" i="33"/>
  <c r="F120" i="33"/>
  <c r="F119" i="33"/>
  <c r="F111" i="33"/>
  <c r="F110" i="33"/>
  <c r="F109" i="33"/>
  <c r="B248" i="33" l="1"/>
  <c r="B283" i="33" s="1"/>
  <c r="A248" i="33"/>
  <c r="A283" i="33" s="1"/>
  <c r="F245" i="33"/>
  <c r="F243" i="33"/>
  <c r="F240" i="33"/>
  <c r="F237" i="33"/>
  <c r="F235" i="33"/>
  <c r="F233" i="33"/>
  <c r="F231" i="33"/>
  <c r="F229" i="33"/>
  <c r="B224" i="33"/>
  <c r="B282" i="33" s="1"/>
  <c r="A224" i="33"/>
  <c r="A282" i="33" s="1"/>
  <c r="F211" i="33"/>
  <c r="F208" i="33"/>
  <c r="F198" i="33"/>
  <c r="F196" i="33"/>
  <c r="F194" i="33"/>
  <c r="F248" i="33" l="1"/>
  <c r="F224" i="33"/>
  <c r="F282" i="33" l="1"/>
  <c r="F283" i="33"/>
  <c r="F63" i="33"/>
  <c r="F61" i="33"/>
  <c r="F60" i="33"/>
  <c r="F59" i="33"/>
  <c r="E65" i="33" l="1"/>
  <c r="F267" i="33" l="1"/>
  <c r="F85" i="33" l="1"/>
  <c r="B151" i="33" l="1"/>
  <c r="F133" i="33" l="1"/>
  <c r="A174" i="33" l="1"/>
  <c r="A281" i="33" s="1"/>
  <c r="B174" i="33"/>
  <c r="B281" i="33" s="1"/>
  <c r="A271" i="33"/>
  <c r="A284" i="33" s="1"/>
  <c r="B271" i="33"/>
  <c r="B284" i="33" s="1"/>
  <c r="F130" i="33"/>
  <c r="F127" i="33"/>
  <c r="F115" i="33"/>
  <c r="F113" i="33"/>
  <c r="F97" i="33"/>
  <c r="F271" i="33" l="1"/>
  <c r="F284" i="33" s="1"/>
  <c r="E172" i="33"/>
  <c r="F172" i="33" s="1"/>
  <c r="F174" i="33" l="1"/>
  <c r="F281" i="33" s="1"/>
  <c r="F81" i="33" l="1"/>
  <c r="F82" i="33"/>
  <c r="F80" i="33"/>
  <c r="F79" i="33"/>
  <c r="F78" i="33"/>
  <c r="B280" i="33" l="1"/>
  <c r="A151" i="33"/>
  <c r="A280" i="33" s="1"/>
  <c r="F144" i="33"/>
  <c r="F142" i="33"/>
  <c r="F140" i="33"/>
  <c r="F138" i="33"/>
  <c r="F137" i="33"/>
  <c r="F136" i="33"/>
  <c r="F106" i="33"/>
  <c r="F103" i="33"/>
  <c r="F100" i="33"/>
  <c r="F93" i="33"/>
  <c r="F91" i="33"/>
  <c r="F90" i="33"/>
  <c r="F89" i="33"/>
  <c r="B67" i="33"/>
  <c r="B279" i="33" s="1"/>
  <c r="A67" i="33"/>
  <c r="A279" i="33" s="1"/>
  <c r="B52" i="33"/>
  <c r="B278" i="33" s="1"/>
  <c r="A52" i="33"/>
  <c r="A278" i="33" s="1"/>
  <c r="E149" i="33" l="1"/>
  <c r="F149" i="33" s="1"/>
  <c r="E50" i="33"/>
  <c r="F50" i="33" s="1"/>
  <c r="F65" i="33"/>
  <c r="F67" i="33" s="1"/>
  <c r="F52" i="33" l="1"/>
  <c r="F278" i="33" s="1"/>
  <c r="F151" i="33"/>
  <c r="F280" i="33" s="1"/>
  <c r="F279" i="33"/>
  <c r="F286" i="33" l="1"/>
</calcChain>
</file>

<file path=xl/comments1.xml><?xml version="1.0" encoding="utf-8"?>
<comments xmlns="http://schemas.openxmlformats.org/spreadsheetml/2006/main">
  <authors>
    <author>Viktor Drašler</author>
  </authors>
  <commentList>
    <comment ref="B177" authorId="0" shapeId="0">
      <text>
        <r>
          <rPr>
            <sz val="9"/>
            <color indexed="81"/>
            <rFont val="Tahoma"/>
            <family val="2"/>
            <charset val="238"/>
          </rPr>
          <t>Naslov poglavja</t>
        </r>
      </text>
    </comment>
  </commentList>
</comments>
</file>

<file path=xl/sharedStrings.xml><?xml version="1.0" encoding="utf-8"?>
<sst xmlns="http://schemas.openxmlformats.org/spreadsheetml/2006/main" count="360" uniqueCount="215">
  <si>
    <t>23</t>
  </si>
  <si>
    <t>Kabelska polica iz perforirane pocinkane pločevine z zaokroženimi robovi, komplet z obešalnim in pritrdilnim  priborom, tipskimi fazonskimi kosi (križišča, odcepi, krivine, kolena, zožitve...), kovinskimi zidnimi čepi za beton in vijaki M10, sledeče širine :</t>
  </si>
  <si>
    <t>12</t>
  </si>
  <si>
    <t>14</t>
  </si>
  <si>
    <t>%</t>
  </si>
  <si>
    <t>SKUPAJ</t>
  </si>
  <si>
    <t>PN raznih dimenzij</t>
  </si>
  <si>
    <t>RBC raznih dimenzij</t>
  </si>
  <si>
    <t>REKAPITULACIJA</t>
  </si>
  <si>
    <t>-uvodnice Pg, Cu za zbiralke, napisne ploščice, atesti, vezni in pritrdilni  material</t>
  </si>
  <si>
    <t>kos</t>
  </si>
  <si>
    <t>400V, 16A, 3P+N+PE</t>
  </si>
  <si>
    <t>100/60 mm</t>
  </si>
  <si>
    <t>200/60 mm</t>
  </si>
  <si>
    <t>-vse svetilke opremljene s steklom morajo biti tesnjene proti vstopu mrčesa</t>
  </si>
  <si>
    <t>-montažni pribor</t>
  </si>
  <si>
    <t xml:space="preserve">-odgovarjajoča  predstikalna naprava, za svetilke, ki jo potrebujejo </t>
  </si>
  <si>
    <t>07</t>
  </si>
  <si>
    <t>08</t>
  </si>
  <si>
    <t>09</t>
  </si>
  <si>
    <t>10</t>
  </si>
  <si>
    <t>3.1</t>
  </si>
  <si>
    <t>Splošen opis, ki velja za vse svetilke</t>
  </si>
  <si>
    <t>00</t>
  </si>
  <si>
    <t/>
  </si>
  <si>
    <t>01</t>
  </si>
  <si>
    <t>02</t>
  </si>
  <si>
    <t>03</t>
  </si>
  <si>
    <t>04</t>
  </si>
  <si>
    <t>05</t>
  </si>
  <si>
    <t>06</t>
  </si>
  <si>
    <t>11</t>
  </si>
  <si>
    <t>13</t>
  </si>
  <si>
    <t>17</t>
  </si>
  <si>
    <t>18</t>
  </si>
  <si>
    <t>19</t>
  </si>
  <si>
    <t>21</t>
  </si>
  <si>
    <t>20</t>
  </si>
  <si>
    <t>GIP- glavna izenačitev potenciala, 1 x zbiralka Cu 30 x 5 mm, dolžine 500mm, skupaj z vijaki 16xM8,   3xM12, izolatorji s plastično omarico in prozornim pokrovom ter pritrdilnim materialom</t>
  </si>
  <si>
    <t>m</t>
  </si>
  <si>
    <t>Konstrukcijsko jeklo, raznih profilov, opleskano z osnovno in končno barvo</t>
  </si>
  <si>
    <t>kg</t>
  </si>
  <si>
    <t>navadno</t>
  </si>
  <si>
    <t>Povezava kovinskih mas z vodnikom za izenačevanje potencialov, komplet z ustreznimi objemkami in pritrdilnim materialom</t>
  </si>
  <si>
    <t>Nadometna razvodna doza, komplet z uvodnicami in pritrdilnim priborom</t>
  </si>
  <si>
    <t>80 x 80 x 40 mm</t>
  </si>
  <si>
    <t>kpl</t>
  </si>
  <si>
    <t xml:space="preserve">V kolikor pri vsaki svetilki ni posebej napisano velja sledeč opis in pripadajoča oprema:
</t>
  </si>
  <si>
    <t>3.2</t>
  </si>
  <si>
    <t>Opis postavke za dobavo in montažo</t>
  </si>
  <si>
    <t>Enota</t>
  </si>
  <si>
    <t>Količina</t>
  </si>
  <si>
    <t xml:space="preserve">€/enoto </t>
  </si>
  <si>
    <t xml:space="preserve">€/skupaj </t>
  </si>
  <si>
    <t xml:space="preserve">POPIS MATERIALA IN DEL </t>
  </si>
  <si>
    <t>OPOMBA:</t>
  </si>
  <si>
    <t>Za vse postavke velja, da je v ceni upoštevana dobava, usklajevanje z naročnikom in ostalimi izvajalci, montaža in montažni material</t>
  </si>
  <si>
    <t>50/60 mm</t>
  </si>
  <si>
    <t>15</t>
  </si>
  <si>
    <t>16</t>
  </si>
  <si>
    <t>22</t>
  </si>
  <si>
    <t>Podometna doza za izenačevanje potencialov, komplet s Cu zbiralko in pritrdilnim materialom (IP)</t>
  </si>
  <si>
    <t xml:space="preserve">STIKALNI BLOKI </t>
  </si>
  <si>
    <t>RF raznih dimenzij</t>
  </si>
  <si>
    <t>- Ocena stroškov je projektantska, informativna</t>
  </si>
  <si>
    <t>- Točne cene bo investitor dobil na osnovi zbranih ponudb izvajalcev</t>
  </si>
  <si>
    <t>- V ceni ni upoštevan DDV</t>
  </si>
  <si>
    <t>Vgradi se lahko oprema  proizvajalcev, ki imajo ustrezne ateste za svetilke po evropski zakonodaji in kvalitetno ustrezajo tehničnemu opisu. Vse svetilke morajo biti vgrajene z ustreznimi pripadajočimi sijalkami.</t>
  </si>
  <si>
    <t>Projektant el. instalacij in arhitekt morata pred dobavo in vgradnjo  potrditi vse vzorce svetilk.</t>
  </si>
  <si>
    <t>Za vse svetilke, ki se vgradijo v spuščen strop, je potrebno pred dobavo svetilk preveriti tip dobavljenega stropa</t>
  </si>
  <si>
    <t>-vse vgradne stenske in talne svetilke morajo biti 
opremljene z ustrezno dozo za montažo v zid oz v tla.</t>
  </si>
  <si>
    <t>-temperatura svetlobnih virov toplo bele barve (pod 3300 K) oz. odgovarjajoče sijalke, definirane pri tipih</t>
  </si>
  <si>
    <t xml:space="preserve"> 2 x 1.5 ČRNO-RDEČ za LED svetilke </t>
  </si>
  <si>
    <t>SISTEM VARNOSTNE RAZSVETLJAVE</t>
  </si>
  <si>
    <t>P/F-Y  4 (H07Z-K)</t>
  </si>
  <si>
    <t>P/F-Y  6 (H07Z-K)</t>
  </si>
  <si>
    <t>P/F-Y 16 (H07Z-K)</t>
  </si>
  <si>
    <t xml:space="preserve"> INSTALACIJSKI MATERIAL</t>
  </si>
  <si>
    <t>Proizvajalec: Obo Bettermann ali enakovredno</t>
  </si>
  <si>
    <t xml:space="preserve">-brez opisa je zaščita IP 20 po IEC 529. Stopnja zaščite IP mora biti enaka ali večja od predpisane. </t>
  </si>
  <si>
    <t>Instalacijska trda plastična gibljiva rebrasta cev, položena v  montažnih predelnih stenah, komplet z dozami in pritrdilnim materialom</t>
  </si>
  <si>
    <t>Vodnik P-Y/F za izenačevanje potencialov in povezavo kovinskih mas, položen prosto ali uvlečen v predhodno položene instalacijske cevi</t>
  </si>
  <si>
    <t>3.</t>
  </si>
  <si>
    <t>Štev.</t>
  </si>
  <si>
    <t>3.4</t>
  </si>
  <si>
    <t>3.5</t>
  </si>
  <si>
    <t>250V, 16A, 1P+N+PE 3x, trojna - mreža (bela)</t>
  </si>
  <si>
    <t xml:space="preserve"> </t>
  </si>
  <si>
    <r>
      <t>Instalacijska plastična cev,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položena nadometno, komplet z razvodnimi dozami, pritrdilnim materialom.</t>
    </r>
  </si>
  <si>
    <t>tipkalo</t>
  </si>
  <si>
    <t>Razna nepredvidena dela z vpisom v gradbeni dnevnik</t>
  </si>
  <si>
    <t>SVETILKE SPLOŠNE RAZSVETLJAVE</t>
  </si>
  <si>
    <t>Meritev osvetljenosti varnostne razsvetljave po končanih delih, pregled in izdaja potrdila o brezhibnem delovanju varnostne razsvetljave</t>
  </si>
  <si>
    <t>STRUKTURIRAN SISTEM OŽIČENJA</t>
  </si>
  <si>
    <t>SPLOŠNI OPIS</t>
  </si>
  <si>
    <t>Programska in aktivna podatkovna oprema (vključno z WIFI baznimi postajami) za potrebe poslovne LAN mreže nista predmet tega popisa materiala. Izbere in dobavi ju investitor oziroma uporabnik.</t>
  </si>
  <si>
    <t>Programska in aktivna podatkovna oprema za potrebe tehnološke
mreže CNS nista predmet tega popisa materiala.</t>
  </si>
  <si>
    <t>Parapetni instalacijski kanali s pripadajočo opremo in pritrdilnim
materialom, so zajeti v popisu materiala električnih instalacij in opreme.</t>
  </si>
  <si>
    <t>priključni panel UTP, kat.6, 24xRJ45, 19", 1U</t>
  </si>
  <si>
    <t>19" urejevalnik kablov 1U,</t>
  </si>
  <si>
    <t>par stranski urejevalnik kablov</t>
  </si>
  <si>
    <t>prevezovalni kabel UTP, kat.6, z AMP</t>
  </si>
  <si>
    <t>konektorji RJ45/RJ45, sive barve, raznih dolžin,</t>
  </si>
  <si>
    <t>ozemljitveni komplet za omaro</t>
  </si>
  <si>
    <t>komunikacijska omara 19"/12U, stenska,</t>
  </si>
  <si>
    <t xml:space="preserve">Dvojna komunikacijska vtičnica, UTP, 2xRJ45, kat.6, s protiprašno zaščito, za montažo na parapetni kanal </t>
  </si>
  <si>
    <r>
      <t>Komunikacijska vtičnica RJ45, za modulno montažo v skupne okvirje</t>
    </r>
    <r>
      <rPr>
        <sz val="10"/>
        <rFont val="Arial CE"/>
        <charset val="238"/>
      </rPr>
      <t>, komplet z ustrezno dozo, montažnim in končnim okvirjem.</t>
    </r>
    <r>
      <rPr>
        <sz val="10"/>
        <rFont val="Arial CE"/>
        <family val="2"/>
        <charset val="238"/>
      </rPr>
      <t xml:space="preserve">
Proizvajalec: TEM Čatež ali podobno
Tip: Soft (bele barve)</t>
    </r>
  </si>
  <si>
    <t>Meritve UTP kabelskih povezav, izdaja merilnih listin</t>
  </si>
  <si>
    <t>Ozemljitev komunikacijskih vozlišč, kabelskih polic in instalacijskih
kanalov z ozemljitvenim vodnikom, uvlečenim v instalacijsko cev</t>
  </si>
  <si>
    <r>
      <t>H07V-K 16mm</t>
    </r>
    <r>
      <rPr>
        <vertAlign val="superscript"/>
        <sz val="10"/>
        <rFont val="Arial"/>
        <family val="2"/>
        <charset val="238"/>
      </rPr>
      <t>2</t>
    </r>
  </si>
  <si>
    <t>Instalacijska plastična cev, položena nadometno, komplet z razvodnimi
dozami, pritrdilnim materialom</t>
  </si>
  <si>
    <t>Instalacijska trda plastična gibljiva, rebrasta cev položena podometno ali vložena v beton, komplet z razvodnimi dozami in pritrdilnim materialom</t>
  </si>
  <si>
    <t>RBC 16</t>
  </si>
  <si>
    <t>SISTEM SOS KLICA IZ INVALIDSKIH SANITARIJ</t>
  </si>
  <si>
    <t>Enota napajanja Promon, EN-24/1 ali enakovredna</t>
  </si>
  <si>
    <t>Tablo receptorja Promon, TR-06 ali enakovreden</t>
  </si>
  <si>
    <t>Enota klica Promon, EK-10 ali enakovredna, komplet z dozo in okvirjem</t>
  </si>
  <si>
    <t>Enota razrešitve Promon, ER-03 ali enakovredna, komplet z dozo in okvirjem</t>
  </si>
  <si>
    <t>Sobna svetilka SS-01L</t>
  </si>
  <si>
    <t>Proizvajalec: AT 130-72 (ELBA)</t>
  </si>
  <si>
    <t>Parapetni kanal kovinski z vso pripadajočo opremo (spojke, pokrovi, pregrade, kolena)</t>
  </si>
  <si>
    <t>130x72mm dvoprekatni</t>
  </si>
  <si>
    <r>
      <t>Podometno stikalo, 250V, 10A, za modulno montažo v skupne okvirje</t>
    </r>
    <r>
      <rPr>
        <sz val="10"/>
        <rFont val="Arial CE"/>
        <charset val="238"/>
      </rPr>
      <t>, komplet z ustrezno dozo, montažnim in končnim okvirjem.</t>
    </r>
    <r>
      <rPr>
        <sz val="10"/>
        <rFont val="Arial CE"/>
        <family val="2"/>
        <charset val="238"/>
      </rPr>
      <t xml:space="preserve">
Proizvajalec: TEM Čatež ali podobno
Tip: Soft (bele barve)</t>
    </r>
  </si>
  <si>
    <t>izmenično</t>
  </si>
  <si>
    <t>Nadgradni senzor gibanja (IR), za zunanjo montažo, 360 stopinj, z možnostjo nastavljanja občutlivosti, časa vklopa, montažna višina h = 3,2 m
Proizvajalec: Steinel ali podobno</t>
  </si>
  <si>
    <t>Vgradni senzor gibanja (IR), za notranjo montažo, 360 stopinj, ploska izvedba z možnostjo nastavljanja občutlivosti, časa vklopa, montažna višina h = 3,2 m
Proizvajalec: Steinel ali podobno</t>
  </si>
  <si>
    <t>Vtičnica z vodoravnimi kontakti, za vgradnjo v parapetni kanal, komplet z odgovarjajočo dozo, okvirjem in pritrdilnim materialom
Proizvajalec: ELBA</t>
  </si>
  <si>
    <t>Podometna vtičnica 250V, 16A, za modulno montažo v skupne okvirje, komplet z ustrezno dozo, montažnim in končnim okvirjem.</t>
  </si>
  <si>
    <t>Proizvajalec: TEM Čatež ali podobno
Tip: Soft (bele barve)</t>
  </si>
  <si>
    <t>3M: 250V, 16A, 1P+N+PE + slepi pokrov</t>
  </si>
  <si>
    <t>4M: 250V, 16A, 1P+N+PE dvojna vtičnica</t>
  </si>
  <si>
    <t>Podometna vtičnica, komplet z ustrezno dozo fi 60, montažnim in končnim okvirjem, s pokrovom</t>
  </si>
  <si>
    <t>Proizvajalec: TEM Čatež ali podobno</t>
  </si>
  <si>
    <t>250V, 16A, 1P+N+PE s pokrovom</t>
  </si>
  <si>
    <t>Podometna doza za fiksni priključek</t>
  </si>
  <si>
    <t>Priključek kabla z do sedmimi vodniki na toplotno podpostajo, split sistem, talni konvektor, el. radiator ali krmilno omarico</t>
  </si>
  <si>
    <t>1.5 in 2.5 mm2</t>
  </si>
  <si>
    <t>Instalacijska trda plastična gibljiva rebrasta cev, položena podometno v beton, komplet z dozami in pritrdilnim materialom</t>
  </si>
  <si>
    <t>3.3</t>
  </si>
  <si>
    <t>3.6</t>
  </si>
  <si>
    <t>POMOŽNA DELA IN SPLOŠNI DEL</t>
  </si>
  <si>
    <t>3.7</t>
  </si>
  <si>
    <r>
      <t xml:space="preserve">Splošno: </t>
    </r>
    <r>
      <rPr>
        <sz val="10"/>
        <rFont val="Arial CE"/>
        <family val="2"/>
        <charset val="238"/>
      </rPr>
      <t xml:space="preserve">
Stikalni bloki so izdelani iz samogasne plastične mase.Opremljeni so z vrati po robu obloženimi z gumijastim profilom, ključavnico s prednje strani, in žepom za načrte formata A4 z notranje strani. Vsak element v SB mora imeti oznako iz tripolne sheme. 
Zaščita je IP 40.</t>
    </r>
  </si>
  <si>
    <t xml:space="preserve">-tripolno močnostno stikalo za nazivni termični tok </t>
  </si>
  <si>
    <t>40A</t>
  </si>
  <si>
    <t>-kombinirano zaščitno stikalo KZS  2p, 16/0,03A</t>
  </si>
  <si>
    <t>-prenapetostni odvodnik PROTEC C, 15 kA</t>
  </si>
  <si>
    <t>-vrstne sponke do 2,5-4mm2</t>
  </si>
  <si>
    <r>
      <t xml:space="preserve">Stikalni blok,  </t>
    </r>
    <r>
      <rPr>
        <b/>
        <sz val="10"/>
        <rFont val="Arial CE"/>
        <family val="2"/>
        <charset val="238"/>
      </rPr>
      <t xml:space="preserve"> R-P-DC
</t>
    </r>
    <r>
      <rPr>
        <sz val="10"/>
        <rFont val="Arial CE"/>
        <charset val="238"/>
      </rPr>
      <t>š/v/g  346 / 717 / 96 mm, 48HE, p/o
Schrack ali podobno
Vgrajena je sledeča oprema:</t>
    </r>
  </si>
  <si>
    <t xml:space="preserve">-tripolni instalacijski odklopnik C16A </t>
  </si>
  <si>
    <t xml:space="preserve">-enopolni instalacijski odklopnik C 16A </t>
  </si>
  <si>
    <t xml:space="preserve">-enopolni instalacijski odklopnik C 10A </t>
  </si>
  <si>
    <t>-zaščitno stikalo na diferenčni tok 40/0,3A tip S</t>
  </si>
  <si>
    <t>-zaščitno stikalo na diferenčni tok 25/0,03A tip B</t>
  </si>
  <si>
    <t>komunikacijsko vozlišče KV-DC v sestavi:</t>
  </si>
  <si>
    <t>omrežni panel 3x230V, s stikalom in prenapetostno zaščito</t>
  </si>
  <si>
    <t>Skupaj KV-DC</t>
  </si>
  <si>
    <t>Konektorski zaključek UTP kabla s konektorjem RJ45</t>
  </si>
  <si>
    <t>Vtičnica HDMI za vgradnjo v podometno dozo</t>
  </si>
  <si>
    <t>HDMI kabel z ojačevalcem, komplet z konektorji, povprečne dolžine cca. 10 m</t>
  </si>
  <si>
    <t>Jy(St)Y 2x2x0,8mm,  rdeč</t>
  </si>
  <si>
    <t>ur</t>
  </si>
  <si>
    <t>Gradbena pomoč instalaterjem (prebijanje, zazidava odprtin, vrtanje lukenj do fi 100 mm)</t>
  </si>
  <si>
    <t xml:space="preserve">kos </t>
  </si>
  <si>
    <t>instalacijski utor dim. cca. 100x100 mm</t>
  </si>
  <si>
    <t>instalacijski utor za kvadratno podometno dozo 3M</t>
  </si>
  <si>
    <t>Demontaža obstoječe el. Instalacije, komplet s kabli, svetilkami, vtičnicami …</t>
  </si>
  <si>
    <t>Izdelava utorov za montažo instalacijskih cevi, utorov za montažo instalacijskih doz, komplet z ustreznim pritrjevanje oziroma gipsanjem</t>
  </si>
  <si>
    <t>ELEKTRIČNE INSTALACIJE</t>
  </si>
  <si>
    <r>
      <t>L5</t>
    </r>
    <r>
      <rPr>
        <sz val="10"/>
        <rFont val="Arial"/>
        <family val="2"/>
        <charset val="238"/>
      </rPr>
      <t>, MOLTO LUCE_BINA round SD (ø 600) - 40 W</t>
    </r>
  </si>
  <si>
    <r>
      <t>L1</t>
    </r>
    <r>
      <rPr>
        <sz val="10"/>
        <rFont val="Arial"/>
        <family val="2"/>
        <charset val="238"/>
      </rPr>
      <t>, MOLTO LUCE_BINA round R (ø 600) - 40 W</t>
    </r>
  </si>
  <si>
    <r>
      <t>L2</t>
    </r>
    <r>
      <rPr>
        <sz val="10"/>
        <rFont val="Arial"/>
        <family val="2"/>
        <charset val="238"/>
      </rPr>
      <t>, MOLTO LUCE_BINA round R (ø 400) - 30 W</t>
    </r>
  </si>
  <si>
    <r>
      <t>L1d</t>
    </r>
    <r>
      <rPr>
        <sz val="10"/>
        <rFont val="Arial"/>
        <family val="2"/>
        <charset val="238"/>
      </rPr>
      <t>, MOLTO LUCE_BINA round SD (ø 600) - 40 W</t>
    </r>
  </si>
  <si>
    <t>Vgradno LED svetilo, Alu ohišje bele barve, z opalnim zaščitnim steklom. Komplet z ustreznim LED napajalnikom.
CRI &gt;80, MacAdam 3, L &gt;50.000 h
LED 2700K</t>
  </si>
  <si>
    <t>Vgradno LED svetilo, Alu ohišje črne barve. Komplet z ustreznim LED napajalnikom. Zaščita IP44.
CRI &gt;80, L &gt;25.000 h
LED 2700K</t>
  </si>
  <si>
    <t>Vgradno LED svetilo, Alu ohišje bele barve, z opalnim zaščitnim steklom. Komplet z ustreznim LED napajalnikom DALI, TOUCH DIM.
CRI &gt;80, MacAdam 3, L &gt;50.000 h
LED 2700K</t>
  </si>
  <si>
    <r>
      <t>L3</t>
    </r>
    <r>
      <rPr>
        <sz val="10"/>
        <rFont val="Arial"/>
        <family val="2"/>
        <charset val="238"/>
      </rPr>
      <t>, MOLTO LUCE_PONTOS ROUND LED- 10 W</t>
    </r>
  </si>
  <si>
    <r>
      <t>L4</t>
    </r>
    <r>
      <rPr>
        <sz val="10"/>
        <rFont val="Arial"/>
        <family val="2"/>
        <charset val="238"/>
      </rPr>
      <t>, MOLTO LUCE_NOVEL LED - 8 W</t>
    </r>
  </si>
  <si>
    <t>Stensko nadometno LED svetilo, Alu ohišje črne barve, z direct/indirect izhodom svetlobe. Komplet z ustreznim LED napajalnikom.
CRI &gt;90, L &gt;25.000 h
LED 2700K</t>
  </si>
  <si>
    <t>Nadometno LED svetilo, Alu ohišje bele barve, z opalnim zaščitnim steklom. Komplet z ustreznim LED napajalnikom.
CRI &gt;80, MacAdam 3, L &gt;50.000 h
LED 2700K</t>
  </si>
  <si>
    <r>
      <t>L6</t>
    </r>
    <r>
      <rPr>
        <sz val="10"/>
        <rFont val="Arial"/>
        <family val="2"/>
        <charset val="238"/>
      </rPr>
      <t>, nad ogledali sanitarije (cca 1m)</t>
    </r>
  </si>
  <si>
    <r>
      <t>L7</t>
    </r>
    <r>
      <rPr>
        <sz val="10"/>
        <rFont val="Arial"/>
        <family val="2"/>
        <charset val="238"/>
      </rPr>
      <t>, pod nad kuhinjskim pultom (cca 2m)</t>
    </r>
  </si>
  <si>
    <t xml:space="preserve">LED linijsko svetilo v ALU profilu 12V min. 6 W/m. Komplet z ustreznim LED napajalnikom. Zaščita IP44.
Dolžino in dimenzijo prilagoditi dobavljeni notranji opremi
</t>
  </si>
  <si>
    <t xml:space="preserve">instalacijski utor za el. omarico 350x800 mm </t>
  </si>
  <si>
    <t>Nadgradne varnostne svetilke v stiku pripravljenosti (LPC), 
z enourno avtonomijo, z ohišjem iz bele umetne mase, komplet z žarnico in Ni-Cd akumulatorjem.
Zaščita je IP 65 po IEC 529, v kolikor pri svetilki ni drugače napisano. Proizvajalec: Eaton ali enakovredno 
Svetilke so sledečih tipov: UP LED</t>
  </si>
  <si>
    <t xml:space="preserve">Nadgradna varnostna svetilka z LED svetlobnim virom , namenjena za osvetljevanje evakuacije-pripravni stik.
Tip: Nexi Tech LED 100 </t>
  </si>
  <si>
    <r>
      <t>Z11</t>
    </r>
    <r>
      <rPr>
        <sz val="10"/>
        <rFont val="Arial"/>
        <family val="2"/>
        <charset val="238"/>
      </rPr>
      <t>, 1x2,4 W</t>
    </r>
  </si>
  <si>
    <t>Opomba: 
skladno z uredbo EU 305/2011 morajo biti kabli opremljeni z izjavo o lastnostih DoP, ki  kable razvršča glede na odpornost proti gorenju, sproščanje toplote in širjenje plamena.
Kabli morajo ustrezati zahtevam (CPR): Cca s1 d2 a1</t>
  </si>
  <si>
    <t>Energetski kabel s Cu  vodniki - 1kV, brezhalogenski, položen pretežno na  kabelske police in lestve</t>
  </si>
  <si>
    <t>FG16OM16  5x10</t>
  </si>
  <si>
    <t xml:space="preserve">Kabel s CU vodniki - 0,6/1 kV, brezhalogenski položeni pretežno na police, delno v cevi </t>
  </si>
  <si>
    <t>2 x 1,5 N2XH-O</t>
  </si>
  <si>
    <t>3 x 1.5 N2XH-J</t>
  </si>
  <si>
    <t>4 x 1.5 N2XH-J</t>
  </si>
  <si>
    <t>3 x 2.5 N2XH-J</t>
  </si>
  <si>
    <t>5 x 2.5 N2XH-J</t>
  </si>
  <si>
    <t>Kabel s finožičnimi Cu vodniki - 0,5 Kv brezhalogenski, položen pretežno  na police, delno v cevi</t>
  </si>
  <si>
    <t>Telekomunikacijski kabli, brezhalogenski, položeni na kabelske police in delno uvlečeni v instalacijske cevi;</t>
  </si>
  <si>
    <t>UTP  4x2x24AWG, cat6, brezhalogenski</t>
  </si>
  <si>
    <t>TK kabel brezhalogenski položen na kabelsko polico in delno
uvlečen v instalacijske cevi položene podometno</t>
  </si>
  <si>
    <t>SPLOŠNO</t>
  </si>
  <si>
    <t>Razna nepredvidena dela</t>
  </si>
  <si>
    <t>1</t>
  </si>
  <si>
    <t>2</t>
  </si>
  <si>
    <t>3</t>
  </si>
  <si>
    <t>4</t>
  </si>
  <si>
    <t>5</t>
  </si>
  <si>
    <t>6</t>
  </si>
  <si>
    <t>Razna in nepredvidena dela</t>
  </si>
  <si>
    <t>razna nepredvidena dela</t>
  </si>
  <si>
    <t xml:space="preserve">Dobava, montaža, prevozi vnos materiala in opreme, iznos in odvoz embalaže. Vsi manipulativni in njim sorodni stroški ter režijski stroški gradbišča. Gradbena pomoč upoštevana v ceni postavke. Ves drobni montažni, pritrdilni in spojni ter tesnilni material, potreben za izvedbo posamezne postavke. Zarisovanje in usklajevanje z ostalimi izvajalci del. Zavarovanje, vsa pripravljalna, zaključna in njim sorodna dela. Tesnenje kabelskih prehodov skozi stene in stropove z namensko tesnilno maso, ter tesnenje vseh kabelskih prehodov na mejah požarnih sektorjev z ognjevarno tesnilno maso. Skrb za pravilno vgradnjo vseh inštalacijskih cevi v medetažne oz. ab plošče (zadosten medsebojni odmik cevi, namestitev cevi v območja po navodilu nadzora). Vsa začasna morebitno potrebna zaščitna obbetoniranja instalacij. Vsa dokazna dokumentacija (a – testi, garancijski listi, izjave o skladnosti itd), prevedena v slovenski jezik, navodila za vzdrževanje. Poizkusni zagon naprav in funkcionalna predaja naprav uporabniku. Šolanje kadra za upravljanje z sistemom. </t>
  </si>
  <si>
    <t>Dela se obračunajo na podlagi dejansko izvršenih del po enotnih cenah predračuna. Izvedena dela morajo biti dokumentirana z gradbeno knjigo, izdelano po standardih stroke. Vse postavke, ki so izražene v dolžinah morajo biti obračunane po posameznih tokokrogih na podlagi priloženih grafičnih prilog z vpisanimi izmerami. Sodelovanje lastnega vodje del z ostalimi izvajalci del, z odgovornim vodjem del in s predstavnikom investitorja ter izdelava potrebnih zapisnikov</t>
  </si>
  <si>
    <t>SKLOP II - naročnik  ODU Koper</t>
  </si>
  <si>
    <t>Odvoz demontiranega materiala na za to predvideno deponijo, vključno s plačilom taks
ocenjeno 2 x prevoz</t>
  </si>
  <si>
    <t>Izvedba vseh zakonsko predpisanih meritve električnih inštalacij, izdaja merilnih protokolov in zapisnikov ter Izdelava in predaja zakonsko predpisane dokumentacije (atesti, izjave, certifikati, navodila …)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</si>
</sst>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_-&quot;€&quot;\ * #,##0.00_-;\-&quot;€&quot;\ * #,##0.00_-;_-&quot;€&quot;\ * &quot;-&quot;??_-;_-@_-"/>
    <numFmt numFmtId="165" formatCode="_(&quot;$&quot;* #,##0_);_(&quot;$&quot;* \(#,##0\);_(&quot;$&quot;* &quot;-&quot;_);_(@_)"/>
    <numFmt numFmtId="166" formatCode="_(&quot;$&quot;* #,##0.00_);_(&quot;$&quot;* \(#,##0.00\);_(&quot;$&quot;* &quot;-&quot;??_);_(@_)"/>
    <numFmt numFmtId="167" formatCode="_ [$€]\ * #,##0.00_ ;_ [$€]\ * \-#,##0.00_ ;_ [$€]\ * &quot;-&quot;??_ ;_ @_ "/>
    <numFmt numFmtId="168" formatCode="_ * #,##0.00_-\ &quot;SLT&quot;_ ;_ * #,##0.00\-\ &quot;SLT&quot;_ ;_ * &quot;-&quot;??_-\ &quot;SLT&quot;_ ;_ @_ "/>
  </numFmts>
  <fonts count="29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2"/>
      <name val="Arial"/>
      <family val="2"/>
      <charset val="238"/>
    </font>
    <font>
      <sz val="10"/>
      <name val="Times New Roman"/>
      <family val="1"/>
    </font>
    <font>
      <sz val="10"/>
      <name val="Arial CE"/>
      <family val="2"/>
      <charset val="238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color indexed="10"/>
      <name val="Arial CE"/>
      <family val="2"/>
      <charset val="238"/>
    </font>
    <font>
      <sz val="10"/>
      <name val="Arial Narrow"/>
      <family val="2"/>
      <charset val="238"/>
    </font>
    <font>
      <vertAlign val="superscript"/>
      <sz val="10"/>
      <name val="Arial"/>
      <family val="2"/>
      <charset val="238"/>
    </font>
    <font>
      <sz val="9"/>
      <color indexed="81"/>
      <name val="Tahoma"/>
      <family val="2"/>
      <charset val="238"/>
    </font>
    <font>
      <b/>
      <sz val="10"/>
      <name val="Arial Narrow"/>
      <family val="2"/>
      <charset val="238"/>
    </font>
    <font>
      <b/>
      <sz val="10"/>
      <name val="Arial CE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9">
    <xf numFmtId="0" fontId="0" fillId="0" borderId="0"/>
    <xf numFmtId="164" fontId="7" fillId="0" borderId="0" applyFont="0" applyFill="0" applyBorder="0" applyAlignment="0" applyProtection="0"/>
    <xf numFmtId="0" fontId="7" fillId="0" borderId="0"/>
    <xf numFmtId="0" fontId="1" fillId="0" borderId="0"/>
    <xf numFmtId="0" fontId="8" fillId="0" borderId="0"/>
    <xf numFmtId="0" fontId="2" fillId="0" borderId="0"/>
    <xf numFmtId="0" fontId="8" fillId="0" borderId="0"/>
    <xf numFmtId="0" fontId="3" fillId="0" borderId="0">
      <alignment vertical="top"/>
    </xf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5" fillId="0" borderId="0"/>
    <xf numFmtId="0" fontId="1" fillId="0" borderId="0" applyNumberFormat="0" applyFill="0" applyBorder="0" applyAlignment="0" applyProtection="0"/>
    <xf numFmtId="44" fontId="15" fillId="0" borderId="0" applyFont="0" applyFill="0" applyBorder="0" applyAlignment="0" applyProtection="0"/>
    <xf numFmtId="0" fontId="6" fillId="0" borderId="0"/>
    <xf numFmtId="167" fontId="6" fillId="0" borderId="0"/>
    <xf numFmtId="168" fontId="1" fillId="0" borderId="0" applyFont="0" applyFill="0" applyBorder="0" applyAlignment="0" applyProtection="0"/>
    <xf numFmtId="0" fontId="13" fillId="0" borderId="0"/>
  </cellStyleXfs>
  <cellXfs count="321">
    <xf numFmtId="0" fontId="0" fillId="0" borderId="0" xfId="0"/>
    <xf numFmtId="3" fontId="3" fillId="0" borderId="0" xfId="0" applyNumberFormat="1" applyFont="1" applyAlignment="1">
      <alignment horizontal="right"/>
    </xf>
    <xf numFmtId="4" fontId="3" fillId="0" borderId="0" xfId="0" applyNumberFormat="1" applyFont="1"/>
    <xf numFmtId="0" fontId="5" fillId="0" borderId="0" xfId="0" applyFont="1" applyAlignment="1">
      <alignment vertical="top" wrapText="1"/>
    </xf>
    <xf numFmtId="3" fontId="5" fillId="0" borderId="0" xfId="0" applyNumberFormat="1" applyFont="1" applyAlignment="1">
      <alignment horizontal="right"/>
    </xf>
    <xf numFmtId="4" fontId="5" fillId="0" borderId="0" xfId="0" applyNumberFormat="1" applyFont="1" applyAlignment="1">
      <alignment horizontal="right"/>
    </xf>
    <xf numFmtId="0" fontId="5" fillId="0" borderId="0" xfId="0" applyFont="1"/>
    <xf numFmtId="0" fontId="9" fillId="0" borderId="0" xfId="0" applyFont="1"/>
    <xf numFmtId="0" fontId="9" fillId="0" borderId="0" xfId="3" applyFont="1" applyAlignment="1" applyProtection="1">
      <alignment wrapText="1"/>
      <protection locked="0"/>
    </xf>
    <xf numFmtId="0" fontId="10" fillId="0" borderId="0" xfId="3" applyFont="1"/>
    <xf numFmtId="0" fontId="9" fillId="0" borderId="0" xfId="0" applyFont="1" applyAlignment="1">
      <alignment vertical="top" wrapText="1"/>
    </xf>
    <xf numFmtId="3" fontId="9" fillId="0" borderId="0" xfId="0" applyNumberFormat="1" applyFont="1" applyAlignment="1">
      <alignment horizontal="right"/>
    </xf>
    <xf numFmtId="4" fontId="9" fillId="0" borderId="0" xfId="0" applyNumberFormat="1" applyFont="1"/>
    <xf numFmtId="4" fontId="9" fillId="0" borderId="0" xfId="0" applyNumberFormat="1" applyFont="1" applyAlignment="1">
      <alignment horizontal="right"/>
    </xf>
    <xf numFmtId="0" fontId="1" fillId="0" borderId="0" xfId="0" applyFont="1" applyAlignment="1">
      <alignment vertical="top" wrapText="1"/>
    </xf>
    <xf numFmtId="49" fontId="1" fillId="0" borderId="0" xfId="0" applyNumberFormat="1" applyFont="1" applyAlignment="1">
      <alignment horizontal="right" vertical="top"/>
    </xf>
    <xf numFmtId="3" fontId="1" fillId="0" borderId="0" xfId="0" applyNumberFormat="1" applyFont="1" applyAlignment="1">
      <alignment horizontal="right"/>
    </xf>
    <xf numFmtId="0" fontId="1" fillId="0" borderId="0" xfId="0" applyFont="1"/>
    <xf numFmtId="0" fontId="9" fillId="0" borderId="0" xfId="0" applyFont="1" applyAlignment="1">
      <alignment horizontal="left" vertical="top" wrapText="1"/>
    </xf>
    <xf numFmtId="0" fontId="10" fillId="0" borderId="0" xfId="3" applyFont="1" applyAlignment="1">
      <alignment vertical="top" wrapText="1"/>
    </xf>
    <xf numFmtId="49" fontId="9" fillId="0" borderId="0" xfId="3" applyNumberFormat="1" applyFont="1" applyAlignment="1">
      <alignment horizontal="right" vertical="top" wrapText="1"/>
    </xf>
    <xf numFmtId="49" fontId="9" fillId="0" borderId="0" xfId="3" applyNumberFormat="1" applyFont="1" applyAlignment="1">
      <alignment horizontal="right" wrapText="1"/>
    </xf>
    <xf numFmtId="4" fontId="9" fillId="0" borderId="0" xfId="3" applyNumberFormat="1" applyFont="1" applyAlignment="1" applyProtection="1">
      <alignment horizontal="right" wrapText="1"/>
      <protection locked="0"/>
    </xf>
    <xf numFmtId="0" fontId="9" fillId="0" borderId="0" xfId="3" quotePrefix="1" applyFont="1" applyAlignment="1">
      <alignment vertical="top" wrapText="1"/>
    </xf>
    <xf numFmtId="49" fontId="10" fillId="0" borderId="0" xfId="3" applyNumberFormat="1" applyFont="1" applyAlignment="1">
      <alignment horizontal="right"/>
    </xf>
    <xf numFmtId="49" fontId="9" fillId="0" borderId="0" xfId="0" applyNumberFormat="1" applyFont="1" applyAlignment="1">
      <alignment horizontal="right" vertical="top"/>
    </xf>
    <xf numFmtId="3" fontId="10" fillId="0" borderId="0" xfId="3" applyNumberFormat="1" applyFont="1" applyAlignment="1">
      <alignment horizontal="right"/>
    </xf>
    <xf numFmtId="0" fontId="10" fillId="0" borderId="0" xfId="0" applyFont="1" applyAlignment="1">
      <alignment vertical="top" wrapText="1"/>
    </xf>
    <xf numFmtId="9" fontId="9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4" fontId="1" fillId="0" borderId="0" xfId="0" applyNumberFormat="1" applyFont="1" applyAlignment="1">
      <alignment horizontal="right"/>
    </xf>
    <xf numFmtId="1" fontId="1" fillId="0" borderId="0" xfId="0" applyNumberFormat="1" applyFont="1" applyAlignment="1">
      <alignment horizontal="right"/>
    </xf>
    <xf numFmtId="0" fontId="1" fillId="0" borderId="0" xfId="0" applyFont="1" applyAlignment="1">
      <alignment vertical="top"/>
    </xf>
    <xf numFmtId="0" fontId="1" fillId="0" borderId="0" xfId="0" applyFont="1" applyAlignment="1">
      <alignment wrapText="1"/>
    </xf>
    <xf numFmtId="49" fontId="1" fillId="0" borderId="1" xfId="0" applyNumberFormat="1" applyFont="1" applyBorder="1" applyAlignment="1">
      <alignment horizontal="right" vertical="top"/>
    </xf>
    <xf numFmtId="3" fontId="1" fillId="0" borderId="1" xfId="0" applyNumberFormat="1" applyFont="1" applyBorder="1" applyAlignment="1">
      <alignment horizontal="right"/>
    </xf>
    <xf numFmtId="4" fontId="1" fillId="0" borderId="0" xfId="0" applyNumberFormat="1" applyFont="1"/>
    <xf numFmtId="49" fontId="1" fillId="0" borderId="0" xfId="0" applyNumberFormat="1" applyFont="1" applyAlignment="1">
      <alignment horizontal="right"/>
    </xf>
    <xf numFmtId="0" fontId="1" fillId="0" borderId="0" xfId="3" applyFont="1"/>
    <xf numFmtId="0" fontId="5" fillId="0" borderId="0" xfId="0" applyFont="1" applyAlignment="1">
      <alignment vertical="top"/>
    </xf>
    <xf numFmtId="49" fontId="1" fillId="0" borderId="0" xfId="0" applyNumberFormat="1" applyFont="1" applyAlignment="1">
      <alignment horizontal="right" vertical="top" wrapText="1"/>
    </xf>
    <xf numFmtId="1" fontId="10" fillId="0" borderId="0" xfId="0" applyNumberFormat="1" applyFont="1" applyAlignment="1">
      <alignment horizontal="right"/>
    </xf>
    <xf numFmtId="1" fontId="9" fillId="0" borderId="0" xfId="0" applyNumberFormat="1" applyFont="1" applyAlignment="1">
      <alignment horizontal="right"/>
    </xf>
    <xf numFmtId="3" fontId="9" fillId="0" borderId="0" xfId="3" applyNumberFormat="1" applyFont="1" applyAlignment="1">
      <alignment horizontal="right" wrapText="1"/>
    </xf>
    <xf numFmtId="0" fontId="1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right" wrapText="1"/>
    </xf>
    <xf numFmtId="9" fontId="1" fillId="0" borderId="0" xfId="0" applyNumberFormat="1" applyFont="1" applyAlignment="1">
      <alignment horizontal="right"/>
    </xf>
    <xf numFmtId="49" fontId="1" fillId="0" borderId="0" xfId="3" applyNumberFormat="1" applyFont="1" applyAlignment="1">
      <alignment horizontal="right" vertical="top"/>
    </xf>
    <xf numFmtId="0" fontId="1" fillId="0" borderId="0" xfId="3" applyFont="1" applyAlignment="1">
      <alignment vertical="top" wrapText="1"/>
    </xf>
    <xf numFmtId="9" fontId="1" fillId="0" borderId="0" xfId="3" applyNumberFormat="1" applyFont="1" applyAlignment="1">
      <alignment horizontal="right"/>
    </xf>
    <xf numFmtId="3" fontId="1" fillId="0" borderId="0" xfId="3" applyNumberFormat="1" applyFont="1" applyAlignment="1">
      <alignment horizontal="right"/>
    </xf>
    <xf numFmtId="0" fontId="5" fillId="0" borderId="0" xfId="3" applyFont="1" applyAlignment="1">
      <alignment vertical="top" wrapText="1"/>
    </xf>
    <xf numFmtId="49" fontId="1" fillId="0" borderId="1" xfId="3" applyNumberFormat="1" applyFont="1" applyBorder="1" applyAlignment="1">
      <alignment horizontal="right" vertical="top"/>
    </xf>
    <xf numFmtId="0" fontId="5" fillId="0" borderId="1" xfId="3" applyFont="1" applyBorder="1" applyAlignment="1">
      <alignment vertical="top" wrapText="1"/>
    </xf>
    <xf numFmtId="3" fontId="1" fillId="0" borderId="1" xfId="3" applyNumberFormat="1" applyFont="1" applyBorder="1" applyAlignment="1">
      <alignment horizontal="right"/>
    </xf>
    <xf numFmtId="49" fontId="1" fillId="0" borderId="0" xfId="3" applyNumberFormat="1" applyFont="1" applyAlignment="1">
      <alignment horizontal="right" vertical="top" wrapText="1"/>
    </xf>
    <xf numFmtId="3" fontId="5" fillId="0" borderId="0" xfId="3" applyNumberFormat="1" applyFont="1" applyAlignment="1">
      <alignment horizontal="right"/>
    </xf>
    <xf numFmtId="0" fontId="5" fillId="0" borderId="0" xfId="3" applyFont="1"/>
    <xf numFmtId="0" fontId="1" fillId="0" borderId="0" xfId="0" applyFont="1" applyAlignment="1">
      <alignment horizontal="left" vertical="top" wrapText="1"/>
    </xf>
    <xf numFmtId="4" fontId="1" fillId="0" borderId="0" xfId="3" applyNumberFormat="1" applyFont="1" applyAlignment="1">
      <alignment horizontal="right"/>
    </xf>
    <xf numFmtId="4" fontId="1" fillId="0" borderId="0" xfId="0" applyNumberFormat="1" applyFont="1" applyAlignment="1">
      <alignment wrapText="1"/>
    </xf>
    <xf numFmtId="0" fontId="5" fillId="0" borderId="1" xfId="0" applyFont="1" applyBorder="1" applyAlignment="1">
      <alignment vertical="top" wrapText="1"/>
    </xf>
    <xf numFmtId="49" fontId="5" fillId="0" borderId="0" xfId="0" applyNumberFormat="1" applyFont="1" applyAlignment="1">
      <alignment horizontal="left" vertical="top" wrapText="1"/>
    </xf>
    <xf numFmtId="3" fontId="1" fillId="0" borderId="0" xfId="0" applyNumberFormat="1" applyFont="1" applyAlignment="1">
      <alignment horizontal="right" wrapText="1"/>
    </xf>
    <xf numFmtId="0" fontId="1" fillId="0" borderId="0" xfId="0" applyFont="1" applyBorder="1" applyAlignment="1">
      <alignment horizontal="right"/>
    </xf>
    <xf numFmtId="0" fontId="1" fillId="0" borderId="0" xfId="3" applyFont="1" applyAlignment="1">
      <alignment horizontal="right"/>
    </xf>
    <xf numFmtId="9" fontId="1" fillId="0" borderId="1" xfId="3" applyNumberFormat="1" applyFont="1" applyBorder="1" applyAlignment="1">
      <alignment horizontal="right"/>
    </xf>
    <xf numFmtId="49" fontId="5" fillId="0" borderId="0" xfId="3" applyNumberFormat="1" applyFont="1" applyAlignment="1">
      <alignment horizontal="right"/>
    </xf>
    <xf numFmtId="9" fontId="10" fillId="0" borderId="0" xfId="0" applyNumberFormat="1" applyFont="1" applyAlignment="1">
      <alignment horizontal="right"/>
    </xf>
    <xf numFmtId="49" fontId="1" fillId="0" borderId="0" xfId="3" applyNumberFormat="1" applyFont="1" applyAlignment="1">
      <alignment horizontal="right"/>
    </xf>
    <xf numFmtId="9" fontId="5" fillId="0" borderId="0" xfId="0" applyNumberFormat="1" applyFont="1" applyAlignment="1">
      <alignment horizontal="right"/>
    </xf>
    <xf numFmtId="49" fontId="5" fillId="0" borderId="0" xfId="0" applyNumberFormat="1" applyFont="1" applyAlignment="1">
      <alignment horizontal="right"/>
    </xf>
    <xf numFmtId="49" fontId="1" fillId="0" borderId="1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4" fontId="1" fillId="0" borderId="0" xfId="3" applyNumberFormat="1" applyFont="1" applyAlignment="1" applyProtection="1">
      <alignment horizontal="right"/>
      <protection locked="0"/>
    </xf>
    <xf numFmtId="0" fontId="1" fillId="0" borderId="0" xfId="3" applyFont="1" applyProtection="1">
      <protection locked="0"/>
    </xf>
    <xf numFmtId="49" fontId="1" fillId="0" borderId="0" xfId="3" applyNumberFormat="1" applyFont="1" applyAlignment="1">
      <alignment horizontal="right" wrapText="1"/>
    </xf>
    <xf numFmtId="3" fontId="1" fillId="0" borderId="0" xfId="3" applyNumberFormat="1" applyFont="1" applyAlignment="1">
      <alignment horizontal="right" wrapText="1"/>
    </xf>
    <xf numFmtId="4" fontId="1" fillId="0" borderId="0" xfId="3" applyNumberFormat="1" applyFont="1" applyAlignment="1" applyProtection="1">
      <alignment horizontal="right" wrapText="1"/>
      <protection locked="0"/>
    </xf>
    <xf numFmtId="0" fontId="1" fillId="0" borderId="0" xfId="3" applyFont="1" applyAlignment="1" applyProtection="1">
      <alignment wrapText="1"/>
      <protection locked="0"/>
    </xf>
    <xf numFmtId="0" fontId="1" fillId="0" borderId="0" xfId="3" quotePrefix="1" applyFont="1" applyAlignment="1">
      <alignment vertical="top" wrapText="1"/>
    </xf>
    <xf numFmtId="49" fontId="4" fillId="0" borderId="1" xfId="0" applyNumberFormat="1" applyFont="1" applyBorder="1" applyAlignment="1">
      <alignment horizontal="right" vertical="top"/>
    </xf>
    <xf numFmtId="49" fontId="4" fillId="0" borderId="1" xfId="0" applyNumberFormat="1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/>
    </xf>
    <xf numFmtId="4" fontId="4" fillId="0" borderId="1" xfId="0" applyNumberFormat="1" applyFont="1" applyBorder="1" applyAlignment="1">
      <alignment horizontal="right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1" fontId="5" fillId="0" borderId="0" xfId="0" applyNumberFormat="1" applyFont="1" applyAlignment="1">
      <alignment horizontal="right"/>
    </xf>
    <xf numFmtId="0" fontId="5" fillId="0" borderId="0" xfId="0" applyFont="1" applyAlignment="1">
      <alignment horizontal="center"/>
    </xf>
    <xf numFmtId="0" fontId="17" fillId="0" borderId="0" xfId="0" applyFont="1" applyAlignment="1">
      <alignment vertical="top"/>
    </xf>
    <xf numFmtId="9" fontId="16" fillId="0" borderId="0" xfId="0" applyNumberFormat="1" applyFont="1" applyAlignment="1">
      <alignment horizontal="right"/>
    </xf>
    <xf numFmtId="1" fontId="16" fillId="0" borderId="0" xfId="0" applyNumberFormat="1" applyFont="1" applyAlignment="1">
      <alignment horizontal="right"/>
    </xf>
    <xf numFmtId="4" fontId="16" fillId="0" borderId="0" xfId="0" applyNumberFormat="1" applyFont="1"/>
    <xf numFmtId="0" fontId="16" fillId="0" borderId="0" xfId="0" applyFont="1"/>
    <xf numFmtId="49" fontId="18" fillId="0" borderId="0" xfId="0" quotePrefix="1" applyNumberFormat="1" applyFont="1" applyFill="1" applyBorder="1" applyAlignment="1" applyProtection="1">
      <alignment horizontal="right" vertical="top"/>
    </xf>
    <xf numFmtId="49" fontId="11" fillId="0" borderId="0" xfId="0" applyNumberFormat="1" applyFont="1" applyFill="1" applyBorder="1" applyAlignment="1" applyProtection="1">
      <alignment horizontal="left" vertical="top"/>
    </xf>
    <xf numFmtId="0" fontId="18" fillId="0" borderId="0" xfId="0" applyFont="1" applyFill="1" applyBorder="1" applyAlignment="1" applyProtection="1">
      <protection locked="0"/>
    </xf>
    <xf numFmtId="0" fontId="5" fillId="0" borderId="0" xfId="0" applyFont="1" applyAlignment="1">
      <alignment horizontal="left" vertical="top" wrapText="1"/>
    </xf>
    <xf numFmtId="49" fontId="1" fillId="0" borderId="0" xfId="0" applyNumberFormat="1" applyFont="1" applyAlignment="1">
      <alignment vertical="top"/>
    </xf>
    <xf numFmtId="4" fontId="18" fillId="0" borderId="0" xfId="0" applyNumberFormat="1" applyFont="1" applyFill="1" applyBorder="1" applyAlignment="1" applyProtection="1">
      <alignment horizontal="right" vertical="top" wrapText="1"/>
    </xf>
    <xf numFmtId="4" fontId="1" fillId="0" borderId="1" xfId="0" applyNumberFormat="1" applyFont="1" applyBorder="1" applyAlignment="1">
      <alignment horizontal="right"/>
    </xf>
    <xf numFmtId="0" fontId="1" fillId="0" borderId="0" xfId="0" quotePrefix="1" applyFont="1" applyAlignment="1">
      <alignment vertical="top" wrapText="1"/>
    </xf>
    <xf numFmtId="49" fontId="3" fillId="0" borderId="0" xfId="0" applyNumberFormat="1" applyFont="1" applyAlignment="1">
      <alignment horizontal="right" vertical="top"/>
    </xf>
    <xf numFmtId="0" fontId="3" fillId="0" borderId="0" xfId="0" applyFont="1" applyAlignment="1">
      <alignment vertical="top"/>
    </xf>
    <xf numFmtId="4" fontId="3" fillId="0" borderId="0" xfId="0" applyNumberFormat="1" applyFont="1" applyBorder="1" applyAlignment="1">
      <alignment horizontal="right" vertical="top"/>
    </xf>
    <xf numFmtId="49" fontId="1" fillId="0" borderId="0" xfId="0" quotePrefix="1" applyNumberFormat="1" applyFont="1" applyAlignment="1">
      <alignment horizontal="right" vertical="top"/>
    </xf>
    <xf numFmtId="0" fontId="3" fillId="0" borderId="0" xfId="0" applyFont="1" applyAlignment="1">
      <alignment vertical="top" wrapText="1"/>
    </xf>
    <xf numFmtId="49" fontId="3" fillId="0" borderId="0" xfId="0" applyNumberFormat="1" applyFont="1" applyAlignment="1">
      <alignment horizontal="right"/>
    </xf>
    <xf numFmtId="0" fontId="3" fillId="0" borderId="0" xfId="0" applyFont="1"/>
    <xf numFmtId="49" fontId="1" fillId="0" borderId="0" xfId="0" applyNumberFormat="1" applyFont="1" applyAlignment="1">
      <alignment vertical="center" wrapText="1"/>
    </xf>
    <xf numFmtId="0" fontId="1" fillId="0" borderId="0" xfId="0" applyFont="1" applyProtection="1">
      <protection locked="0"/>
    </xf>
    <xf numFmtId="49" fontId="3" fillId="0" borderId="0" xfId="0" applyNumberFormat="1" applyFont="1" applyAlignment="1">
      <alignment horizontal="right" vertical="top" wrapText="1"/>
    </xf>
    <xf numFmtId="0" fontId="14" fillId="0" borderId="0" xfId="0" applyFont="1" applyAlignment="1">
      <alignment vertical="top" wrapText="1"/>
    </xf>
    <xf numFmtId="49" fontId="14" fillId="0" borderId="0" xfId="0" applyNumberFormat="1" applyFont="1" applyAlignment="1">
      <alignment horizontal="right"/>
    </xf>
    <xf numFmtId="3" fontId="14" fillId="0" borderId="0" xfId="0" applyNumberFormat="1" applyFont="1" applyAlignment="1">
      <alignment horizontal="right"/>
    </xf>
    <xf numFmtId="4" fontId="14" fillId="0" borderId="0" xfId="0" applyNumberFormat="1" applyFont="1" applyAlignment="1">
      <alignment horizontal="right"/>
    </xf>
    <xf numFmtId="9" fontId="14" fillId="0" borderId="0" xfId="0" applyNumberFormat="1" applyFont="1" applyAlignment="1">
      <alignment horizontal="right"/>
    </xf>
    <xf numFmtId="1" fontId="14" fillId="0" borderId="0" xfId="0" applyNumberFormat="1" applyFont="1" applyAlignment="1">
      <alignment horizontal="right"/>
    </xf>
    <xf numFmtId="9" fontId="3" fillId="0" borderId="0" xfId="0" applyNumberFormat="1" applyFont="1" applyAlignment="1">
      <alignment horizontal="right"/>
    </xf>
    <xf numFmtId="1" fontId="3" fillId="0" borderId="0" xfId="0" applyNumberFormat="1" applyFont="1" applyAlignment="1">
      <alignment horizontal="right"/>
    </xf>
    <xf numFmtId="49" fontId="3" fillId="0" borderId="0" xfId="0" applyNumberFormat="1" applyFont="1" applyBorder="1" applyAlignment="1">
      <alignment horizontal="right" vertical="top"/>
    </xf>
    <xf numFmtId="4" fontId="3" fillId="0" borderId="0" xfId="0" applyNumberFormat="1" applyFont="1" applyAlignment="1">
      <alignment horizontal="right"/>
    </xf>
    <xf numFmtId="0" fontId="14" fillId="0" borderId="0" xfId="0" applyFont="1" applyBorder="1" applyAlignment="1">
      <alignment vertical="top" wrapText="1"/>
    </xf>
    <xf numFmtId="9" fontId="3" fillId="0" borderId="0" xfId="0" applyNumberFormat="1" applyFont="1" applyBorder="1" applyAlignment="1">
      <alignment horizontal="right"/>
    </xf>
    <xf numFmtId="1" fontId="3" fillId="0" borderId="0" xfId="0" applyNumberFormat="1" applyFont="1" applyBorder="1" applyAlignment="1">
      <alignment horizontal="right"/>
    </xf>
    <xf numFmtId="4" fontId="14" fillId="0" borderId="0" xfId="0" applyNumberFormat="1" applyFont="1"/>
    <xf numFmtId="0" fontId="3" fillId="0" borderId="0" xfId="0" applyFont="1" applyAlignment="1">
      <alignment horizontal="right"/>
    </xf>
    <xf numFmtId="49" fontId="1" fillId="0" borderId="0" xfId="0" applyNumberFormat="1" applyFont="1" applyAlignment="1">
      <alignment horizontal="left"/>
    </xf>
    <xf numFmtId="49" fontId="18" fillId="0" borderId="0" xfId="0" applyNumberFormat="1" applyFont="1" applyFill="1" applyBorder="1" applyAlignment="1" applyProtection="1">
      <alignment horizontal="right" wrapText="1"/>
    </xf>
    <xf numFmtId="3" fontId="18" fillId="0" borderId="0" xfId="0" applyNumberFormat="1" applyFont="1" applyFill="1" applyBorder="1" applyAlignment="1" applyProtection="1">
      <alignment horizontal="right" wrapText="1"/>
    </xf>
    <xf numFmtId="0" fontId="3" fillId="0" borderId="0" xfId="0" applyFont="1" applyAlignment="1">
      <alignment horizontal="right" wrapText="1"/>
    </xf>
    <xf numFmtId="0" fontId="1" fillId="0" borderId="0" xfId="0" applyFont="1" applyBorder="1" applyAlignment="1"/>
    <xf numFmtId="0" fontId="19" fillId="0" borderId="0" xfId="0" applyFont="1"/>
    <xf numFmtId="0" fontId="17" fillId="0" borderId="0" xfId="0" applyFont="1" applyAlignment="1">
      <alignment vertical="top" wrapText="1"/>
    </xf>
    <xf numFmtId="0" fontId="1" fillId="0" borderId="0" xfId="0" applyNumberFormat="1" applyFont="1" applyAlignment="1">
      <alignment horizontal="right"/>
    </xf>
    <xf numFmtId="0" fontId="1" fillId="0" borderId="0" xfId="0" applyNumberFormat="1" applyFont="1" applyAlignment="1">
      <alignment vertical="top"/>
    </xf>
    <xf numFmtId="0" fontId="1" fillId="0" borderId="0" xfId="0" applyNumberFormat="1" applyFont="1"/>
    <xf numFmtId="2" fontId="1" fillId="0" borderId="1" xfId="0" applyNumberFormat="1" applyFont="1" applyBorder="1" applyAlignment="1">
      <alignment horizontal="left" vertical="top"/>
    </xf>
    <xf numFmtId="2" fontId="1" fillId="0" borderId="1" xfId="0" applyNumberFormat="1" applyFont="1" applyBorder="1" applyAlignment="1">
      <alignment horizontal="right"/>
    </xf>
    <xf numFmtId="2" fontId="1" fillId="0" borderId="0" xfId="0" applyNumberFormat="1" applyFont="1"/>
    <xf numFmtId="4" fontId="16" fillId="0" borderId="0" xfId="0" applyNumberFormat="1" applyFont="1" applyAlignment="1">
      <alignment horizontal="right"/>
    </xf>
    <xf numFmtId="4" fontId="1" fillId="0" borderId="0" xfId="0" applyNumberFormat="1" applyFont="1" applyBorder="1" applyAlignment="1">
      <alignment horizontal="right"/>
    </xf>
    <xf numFmtId="4" fontId="1" fillId="0" borderId="0" xfId="3" applyNumberFormat="1" applyFont="1" applyAlignment="1">
      <alignment horizontal="right" wrapText="1"/>
    </xf>
    <xf numFmtId="4" fontId="1" fillId="0" borderId="1" xfId="3" applyNumberFormat="1" applyFont="1" applyBorder="1" applyAlignment="1">
      <alignment horizontal="right"/>
    </xf>
    <xf numFmtId="4" fontId="5" fillId="0" borderId="0" xfId="3" applyNumberFormat="1" applyFont="1" applyAlignment="1">
      <alignment horizontal="right"/>
    </xf>
    <xf numFmtId="4" fontId="10" fillId="0" borderId="0" xfId="3" applyNumberFormat="1" applyFont="1" applyAlignment="1">
      <alignment horizontal="right"/>
    </xf>
    <xf numFmtId="4" fontId="1" fillId="0" borderId="0" xfId="0" applyNumberFormat="1" applyFont="1" applyAlignment="1">
      <alignment horizontal="right" wrapText="1"/>
    </xf>
    <xf numFmtId="4" fontId="1" fillId="0" borderId="0" xfId="0" applyNumberFormat="1" applyFont="1" applyBorder="1" applyAlignment="1">
      <alignment horizontal="right" vertical="top"/>
    </xf>
    <xf numFmtId="4" fontId="3" fillId="0" borderId="0" xfId="3" applyNumberFormat="1" applyFont="1" applyAlignment="1">
      <alignment horizontal="right" wrapText="1"/>
    </xf>
    <xf numFmtId="4" fontId="3" fillId="0" borderId="0" xfId="0" applyNumberFormat="1" applyFont="1" applyBorder="1" applyAlignment="1">
      <alignment horizontal="right"/>
    </xf>
    <xf numFmtId="4" fontId="9" fillId="0" borderId="0" xfId="3" applyNumberFormat="1" applyFont="1" applyAlignment="1">
      <alignment horizontal="right"/>
    </xf>
    <xf numFmtId="4" fontId="1" fillId="0" borderId="0" xfId="0" applyNumberFormat="1" applyFont="1" applyBorder="1" applyAlignment="1"/>
    <xf numFmtId="4" fontId="5" fillId="0" borderId="0" xfId="0" applyNumberFormat="1" applyFont="1"/>
    <xf numFmtId="4" fontId="3" fillId="0" borderId="0" xfId="0" applyNumberFormat="1" applyFont="1" applyFill="1" applyAlignment="1">
      <alignment horizontal="right"/>
    </xf>
    <xf numFmtId="4" fontId="14" fillId="0" borderId="0" xfId="0" applyNumberFormat="1" applyFont="1" applyBorder="1"/>
    <xf numFmtId="4" fontId="1" fillId="0" borderId="0" xfId="0" applyNumberFormat="1" applyFont="1" applyFill="1" applyAlignment="1">
      <alignment horizontal="right"/>
    </xf>
    <xf numFmtId="4" fontId="10" fillId="0" borderId="0" xfId="0" applyNumberFormat="1" applyFont="1"/>
    <xf numFmtId="4" fontId="1" fillId="0" borderId="0" xfId="0" applyNumberFormat="1" applyFont="1" applyAlignment="1">
      <alignment horizontal="right" vertical="top"/>
    </xf>
    <xf numFmtId="4" fontId="1" fillId="0" borderId="1" xfId="0" applyNumberFormat="1" applyFont="1" applyBorder="1" applyAlignment="1">
      <alignment horizontal="right" vertical="top"/>
    </xf>
    <xf numFmtId="4" fontId="18" fillId="0" borderId="0" xfId="0" applyNumberFormat="1" applyFont="1" applyFill="1" applyBorder="1" applyAlignment="1" applyProtection="1">
      <alignment horizontal="right" wrapText="1"/>
    </xf>
    <xf numFmtId="3" fontId="1" fillId="0" borderId="0" xfId="0" applyNumberFormat="1" applyFont="1"/>
    <xf numFmtId="3" fontId="13" fillId="0" borderId="0" xfId="0" applyNumberFormat="1" applyFont="1" applyAlignment="1">
      <alignment horizontal="right"/>
    </xf>
    <xf numFmtId="0" fontId="13" fillId="0" borderId="0" xfId="0" applyFont="1" applyAlignment="1">
      <alignment vertical="top" wrapText="1"/>
    </xf>
    <xf numFmtId="3" fontId="1" fillId="0" borderId="0" xfId="0" applyNumberFormat="1" applyFont="1" applyAlignment="1">
      <alignment vertical="top" wrapText="1"/>
    </xf>
    <xf numFmtId="49" fontId="1" fillId="0" borderId="0" xfId="0" applyNumberFormat="1" applyFont="1" applyAlignment="1">
      <alignment horizontal="left" wrapText="1"/>
    </xf>
    <xf numFmtId="49" fontId="19" fillId="0" borderId="0" xfId="0" applyNumberFormat="1" applyFont="1" applyAlignment="1">
      <alignment horizontal="left" wrapText="1"/>
    </xf>
    <xf numFmtId="3" fontId="20" fillId="0" borderId="0" xfId="0" applyNumberFormat="1" applyFont="1" applyAlignment="1">
      <alignment horizontal="right"/>
    </xf>
    <xf numFmtId="0" fontId="20" fillId="0" borderId="0" xfId="0" applyFont="1" applyAlignment="1">
      <alignment vertical="top" wrapText="1"/>
    </xf>
    <xf numFmtId="49" fontId="13" fillId="0" borderId="0" xfId="0" applyNumberFormat="1" applyFont="1" applyAlignment="1">
      <alignment horizontal="right" vertical="top"/>
    </xf>
    <xf numFmtId="49" fontId="13" fillId="0" borderId="0" xfId="0" applyNumberFormat="1" applyFont="1" applyAlignment="1">
      <alignment horizontal="left"/>
    </xf>
    <xf numFmtId="3" fontId="13" fillId="0" borderId="0" xfId="0" applyNumberFormat="1" applyFont="1"/>
    <xf numFmtId="4" fontId="13" fillId="0" borderId="0" xfId="0" applyNumberFormat="1" applyFont="1"/>
    <xf numFmtId="0" fontId="13" fillId="0" borderId="0" xfId="0" applyFont="1"/>
    <xf numFmtId="49" fontId="1" fillId="0" borderId="0" xfId="0" applyNumberFormat="1" applyFont="1" applyAlignment="1">
      <alignment horizontal="center" vertical="top"/>
    </xf>
    <xf numFmtId="3" fontId="1" fillId="0" borderId="0" xfId="0" applyNumberFormat="1" applyFont="1" applyAlignment="1">
      <alignment horizontal="right" vertical="top"/>
    </xf>
    <xf numFmtId="0" fontId="21" fillId="0" borderId="0" xfId="0" applyFont="1" applyProtection="1">
      <protection locked="0"/>
    </xf>
    <xf numFmtId="49" fontId="1" fillId="0" borderId="0" xfId="0" applyNumberFormat="1" applyFont="1" applyAlignment="1" applyProtection="1">
      <alignment horizontal="right" vertical="top"/>
      <protection locked="0"/>
    </xf>
    <xf numFmtId="1" fontId="1" fillId="0" borderId="0" xfId="0" applyNumberFormat="1" applyFont="1" applyAlignment="1" applyProtection="1">
      <alignment horizontal="center" vertical="top"/>
      <protection locked="0"/>
    </xf>
    <xf numFmtId="3" fontId="1" fillId="0" borderId="0" xfId="0" applyNumberFormat="1" applyFont="1" applyAlignment="1" applyProtection="1">
      <alignment horizontal="right" vertical="top"/>
      <protection locked="0"/>
    </xf>
    <xf numFmtId="4" fontId="1" fillId="0" borderId="0" xfId="0" applyNumberFormat="1" applyFont="1" applyAlignment="1" applyProtection="1">
      <alignment horizontal="right" vertical="top"/>
      <protection locked="0"/>
    </xf>
    <xf numFmtId="49" fontId="1" fillId="0" borderId="0" xfId="0" applyNumberFormat="1" applyFont="1" applyAlignment="1" applyProtection="1">
      <alignment horizontal="right" vertical="top" wrapText="1"/>
      <protection locked="0"/>
    </xf>
    <xf numFmtId="1" fontId="1" fillId="0" borderId="0" xfId="0" applyNumberFormat="1" applyFont="1" applyAlignment="1" applyProtection="1">
      <alignment horizontal="left" vertical="top" wrapText="1"/>
      <protection locked="0"/>
    </xf>
    <xf numFmtId="1" fontId="1" fillId="0" borderId="0" xfId="0" applyNumberFormat="1" applyFont="1" applyAlignment="1" applyProtection="1">
      <alignment horizontal="center" vertical="top" wrapText="1"/>
      <protection locked="0"/>
    </xf>
    <xf numFmtId="3" fontId="1" fillId="0" borderId="0" xfId="0" applyNumberFormat="1" applyFont="1" applyAlignment="1" applyProtection="1">
      <alignment horizontal="right" vertical="top" wrapText="1"/>
      <protection locked="0"/>
    </xf>
    <xf numFmtId="4" fontId="1" fillId="0" borderId="0" xfId="0" applyNumberFormat="1" applyFont="1" applyAlignment="1" applyProtection="1">
      <alignment horizontal="right" vertical="top" wrapText="1"/>
      <protection locked="0"/>
    </xf>
    <xf numFmtId="49" fontId="1" fillId="0" borderId="1" xfId="0" applyNumberFormat="1" applyFont="1" applyBorder="1" applyAlignment="1" applyProtection="1">
      <alignment horizontal="right" vertical="top" wrapText="1"/>
      <protection locked="0"/>
    </xf>
    <xf numFmtId="1" fontId="1" fillId="0" borderId="1" xfId="0" applyNumberFormat="1" applyFont="1" applyBorder="1" applyAlignment="1" applyProtection="1">
      <alignment horizontal="left" vertical="top" wrapText="1"/>
      <protection locked="0"/>
    </xf>
    <xf numFmtId="1" fontId="1" fillId="0" borderId="1" xfId="0" applyNumberFormat="1" applyFont="1" applyBorder="1" applyAlignment="1" applyProtection="1">
      <alignment horizontal="center" vertical="top" wrapText="1"/>
      <protection locked="0"/>
    </xf>
    <xf numFmtId="3" fontId="1" fillId="0" borderId="1" xfId="0" applyNumberFormat="1" applyFont="1" applyBorder="1" applyAlignment="1" applyProtection="1">
      <alignment horizontal="right" vertical="top" wrapText="1"/>
      <protection locked="0"/>
    </xf>
    <xf numFmtId="4" fontId="1" fillId="0" borderId="1" xfId="0" applyNumberFormat="1" applyFont="1" applyBorder="1" applyAlignment="1" applyProtection="1">
      <alignment horizontal="right" vertical="top" wrapText="1"/>
      <protection locked="0"/>
    </xf>
    <xf numFmtId="4" fontId="1" fillId="0" borderId="0" xfId="0" applyNumberFormat="1" applyFont="1" applyAlignment="1">
      <alignment horizontal="right" vertical="top" wrapText="1"/>
    </xf>
    <xf numFmtId="1" fontId="1" fillId="0" borderId="0" xfId="0" applyNumberFormat="1" applyFont="1" applyAlignment="1" applyProtection="1">
      <alignment horizontal="center" wrapText="1"/>
      <protection locked="0"/>
    </xf>
    <xf numFmtId="3" fontId="1" fillId="0" borderId="0" xfId="0" applyNumberFormat="1" applyFont="1" applyAlignment="1" applyProtection="1">
      <alignment horizontal="right" wrapText="1"/>
      <protection locked="0"/>
    </xf>
    <xf numFmtId="4" fontId="1" fillId="0" borderId="0" xfId="0" applyNumberFormat="1" applyFont="1" applyAlignment="1" applyProtection="1">
      <alignment horizontal="right" wrapText="1"/>
      <protection locked="0"/>
    </xf>
    <xf numFmtId="0" fontId="21" fillId="0" borderId="0" xfId="0" applyFont="1" applyAlignment="1" applyProtection="1">
      <alignment wrapText="1"/>
      <protection locked="0"/>
    </xf>
    <xf numFmtId="4" fontId="13" fillId="0" borderId="0" xfId="0" applyNumberFormat="1" applyFont="1" applyAlignment="1">
      <alignment horizontal="right"/>
    </xf>
    <xf numFmtId="0" fontId="12" fillId="0" borderId="0" xfId="0" applyFont="1"/>
    <xf numFmtId="49" fontId="1" fillId="0" borderId="0" xfId="0" applyNumberFormat="1" applyFont="1" applyAlignment="1">
      <alignment horizontal="center" vertical="top" wrapText="1"/>
    </xf>
    <xf numFmtId="3" fontId="1" fillId="0" borderId="0" xfId="0" applyNumberFormat="1" applyFont="1" applyAlignment="1">
      <alignment horizontal="right" vertical="top" wrapText="1"/>
    </xf>
    <xf numFmtId="1" fontId="1" fillId="0" borderId="0" xfId="0" applyNumberFormat="1" applyFont="1" applyAlignment="1">
      <alignment horizontal="left" vertical="top" wrapText="1"/>
    </xf>
    <xf numFmtId="1" fontId="1" fillId="0" borderId="0" xfId="0" applyNumberFormat="1" applyFont="1" applyAlignment="1">
      <alignment horizontal="center" vertical="top" wrapText="1"/>
    </xf>
    <xf numFmtId="0" fontId="13" fillId="0" borderId="0" xfId="0" applyFont="1" applyAlignment="1">
      <alignment wrapText="1"/>
    </xf>
    <xf numFmtId="4" fontId="1" fillId="0" borderId="0" xfId="0" applyNumberFormat="1" applyFont="1" applyAlignment="1" applyProtection="1">
      <alignment vertical="top" wrapText="1"/>
      <protection locked="0"/>
    </xf>
    <xf numFmtId="49" fontId="14" fillId="0" borderId="0" xfId="0" applyNumberFormat="1" applyFont="1" applyBorder="1" applyAlignment="1">
      <alignment vertical="top"/>
    </xf>
    <xf numFmtId="0" fontId="5" fillId="0" borderId="3" xfId="0" applyFont="1" applyBorder="1" applyAlignment="1">
      <alignment vertical="top" wrapText="1"/>
    </xf>
    <xf numFmtId="1" fontId="1" fillId="0" borderId="0" xfId="0" applyNumberFormat="1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4" fontId="21" fillId="0" borderId="0" xfId="0" applyNumberFormat="1" applyFont="1" applyAlignment="1">
      <alignment wrapText="1"/>
    </xf>
    <xf numFmtId="0" fontId="2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1" fontId="1" fillId="0" borderId="0" xfId="0" applyNumberFormat="1" applyFont="1" applyAlignment="1">
      <alignment horizontal="right" vertical="top" wrapText="1"/>
    </xf>
    <xf numFmtId="1" fontId="1" fillId="0" borderId="0" xfId="0" applyNumberFormat="1" applyFont="1" applyAlignment="1" applyProtection="1">
      <alignment vertical="top" wrapText="1"/>
      <protection locked="0"/>
    </xf>
    <xf numFmtId="4" fontId="6" fillId="0" borderId="0" xfId="0" applyNumberFormat="1" applyFont="1"/>
    <xf numFmtId="0" fontId="1" fillId="0" borderId="0" xfId="0" applyFont="1" applyAlignment="1">
      <alignment horizontal="left"/>
    </xf>
    <xf numFmtId="9" fontId="13" fillId="0" borderId="0" xfId="0" applyNumberFormat="1" applyFont="1" applyAlignment="1">
      <alignment horizontal="left"/>
    </xf>
    <xf numFmtId="1" fontId="13" fillId="0" borderId="0" xfId="0" applyNumberFormat="1" applyFont="1" applyAlignment="1">
      <alignment horizontal="right"/>
    </xf>
    <xf numFmtId="49" fontId="5" fillId="0" borderId="0" xfId="3" applyNumberFormat="1" applyFont="1" applyAlignment="1">
      <alignment horizontal="right" vertical="top"/>
    </xf>
    <xf numFmtId="49" fontId="5" fillId="0" borderId="0" xfId="3" applyNumberFormat="1" applyFont="1" applyAlignment="1">
      <alignment horizontal="right" vertical="top" wrapText="1"/>
    </xf>
    <xf numFmtId="49" fontId="5" fillId="0" borderId="0" xfId="0" applyNumberFormat="1" applyFont="1" applyAlignment="1">
      <alignment horizontal="right" vertical="top"/>
    </xf>
    <xf numFmtId="49" fontId="5" fillId="0" borderId="2" xfId="0" applyNumberFormat="1" applyFont="1" applyBorder="1" applyAlignment="1">
      <alignment horizontal="right" vertical="top"/>
    </xf>
    <xf numFmtId="49" fontId="5" fillId="0" borderId="2" xfId="0" applyNumberFormat="1" applyFont="1" applyBorder="1" applyAlignment="1">
      <alignment horizontal="left" vertical="top" wrapText="1"/>
    </xf>
    <xf numFmtId="9" fontId="5" fillId="0" borderId="2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/>
    </xf>
    <xf numFmtId="4" fontId="5" fillId="0" borderId="2" xfId="0" applyNumberFormat="1" applyFont="1" applyBorder="1" applyAlignment="1">
      <alignment horizontal="right"/>
    </xf>
    <xf numFmtId="4" fontId="5" fillId="0" borderId="2" xfId="0" applyNumberFormat="1" applyFont="1" applyBorder="1"/>
    <xf numFmtId="49" fontId="5" fillId="0" borderId="0" xfId="0" quotePrefix="1" applyNumberFormat="1" applyFont="1" applyAlignment="1">
      <alignment horizontal="right" vertical="top"/>
    </xf>
    <xf numFmtId="49" fontId="5" fillId="0" borderId="0" xfId="0" applyNumberFormat="1" applyFont="1" applyAlignment="1">
      <alignment horizontal="right" vertical="top" wrapText="1"/>
    </xf>
    <xf numFmtId="49" fontId="5" fillId="0" borderId="2" xfId="0" applyNumberFormat="1" applyFont="1" applyBorder="1" applyAlignment="1">
      <alignment vertical="top"/>
    </xf>
    <xf numFmtId="1" fontId="5" fillId="0" borderId="2" xfId="0" applyNumberFormat="1" applyFont="1" applyBorder="1" applyAlignment="1">
      <alignment horizontal="right"/>
    </xf>
    <xf numFmtId="49" fontId="5" fillId="0" borderId="0" xfId="0" applyNumberFormat="1" applyFont="1" applyAlignment="1">
      <alignment horizontal="center" vertical="top"/>
    </xf>
    <xf numFmtId="3" fontId="5" fillId="0" borderId="0" xfId="0" applyNumberFormat="1" applyFont="1" applyAlignment="1">
      <alignment horizontal="right" vertical="top"/>
    </xf>
    <xf numFmtId="4" fontId="5" fillId="0" borderId="0" xfId="0" applyNumberFormat="1" applyFont="1" applyAlignment="1">
      <alignment horizontal="right" vertical="top"/>
    </xf>
    <xf numFmtId="0" fontId="24" fillId="0" borderId="0" xfId="0" applyFont="1" applyProtection="1">
      <protection locked="0"/>
    </xf>
    <xf numFmtId="0" fontId="5" fillId="0" borderId="3" xfId="0" applyFont="1" applyBorder="1" applyAlignment="1">
      <alignment horizontal="right" vertical="top" wrapText="1"/>
    </xf>
    <xf numFmtId="4" fontId="5" fillId="0" borderId="3" xfId="0" applyNumberFormat="1" applyFont="1" applyBorder="1" applyAlignment="1">
      <alignment horizontal="center" vertical="top" wrapText="1"/>
    </xf>
    <xf numFmtId="3" fontId="5" fillId="0" borderId="3" xfId="0" applyNumberFormat="1" applyFont="1" applyBorder="1" applyAlignment="1">
      <alignment horizontal="right" vertical="top" wrapText="1"/>
    </xf>
    <xf numFmtId="4" fontId="5" fillId="0" borderId="3" xfId="0" applyNumberFormat="1" applyFont="1" applyBorder="1" applyAlignment="1" applyProtection="1">
      <alignment horizontal="right" vertical="top" wrapText="1"/>
      <protection locked="0"/>
    </xf>
    <xf numFmtId="4" fontId="5" fillId="0" borderId="3" xfId="0" applyNumberFormat="1" applyFont="1" applyBorder="1" applyAlignment="1">
      <alignment horizontal="right" vertical="top" wrapText="1"/>
    </xf>
    <xf numFmtId="0" fontId="24" fillId="0" borderId="0" xfId="0" applyFont="1" applyAlignment="1" applyProtection="1">
      <alignment wrapText="1"/>
      <protection locked="0"/>
    </xf>
    <xf numFmtId="49" fontId="5" fillId="0" borderId="0" xfId="0" applyNumberFormat="1" applyFont="1" applyAlignment="1">
      <alignment horizontal="center" vertical="top" wrapText="1"/>
    </xf>
    <xf numFmtId="3" fontId="5" fillId="0" borderId="0" xfId="0" applyNumberFormat="1" applyFont="1" applyAlignment="1">
      <alignment horizontal="right" vertical="top" wrapText="1"/>
    </xf>
    <xf numFmtId="4" fontId="5" fillId="0" borderId="0" xfId="0" applyNumberFormat="1" applyFont="1" applyAlignment="1">
      <alignment horizontal="right" vertical="top" wrapText="1"/>
    </xf>
    <xf numFmtId="49" fontId="5" fillId="0" borderId="3" xfId="0" applyNumberFormat="1" applyFont="1" applyBorder="1" applyAlignment="1">
      <alignment horizontal="right" vertical="top" wrapText="1"/>
    </xf>
    <xf numFmtId="49" fontId="5" fillId="0" borderId="3" xfId="0" applyNumberFormat="1" applyFont="1" applyBorder="1" applyAlignment="1">
      <alignment horizontal="left" vertical="top" wrapText="1"/>
    </xf>
    <xf numFmtId="4" fontId="5" fillId="0" borderId="3" xfId="0" applyNumberFormat="1" applyFont="1" applyBorder="1" applyAlignment="1">
      <alignment horizontal="center" vertical="top"/>
    </xf>
    <xf numFmtId="3" fontId="5" fillId="0" borderId="3" xfId="0" applyNumberFormat="1" applyFont="1" applyBorder="1" applyAlignment="1">
      <alignment horizontal="right" vertical="top"/>
    </xf>
    <xf numFmtId="4" fontId="5" fillId="0" borderId="3" xfId="0" applyNumberFormat="1" applyFont="1" applyBorder="1" applyAlignment="1" applyProtection="1">
      <alignment vertical="top"/>
      <protection locked="0"/>
    </xf>
    <xf numFmtId="4" fontId="5" fillId="0" borderId="3" xfId="0" applyNumberFormat="1" applyFont="1" applyBorder="1" applyAlignment="1">
      <alignment horizontal="right" vertical="top"/>
    </xf>
    <xf numFmtId="0" fontId="1" fillId="0" borderId="0" xfId="0" applyNumberFormat="1" applyFont="1" applyAlignment="1">
      <alignment horizontal="right" vertical="top"/>
    </xf>
    <xf numFmtId="0" fontId="1" fillId="0" borderId="0" xfId="0" applyNumberFormat="1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25" fillId="0" borderId="0" xfId="0" applyFont="1" applyAlignment="1">
      <alignment vertical="top" wrapText="1"/>
    </xf>
    <xf numFmtId="3" fontId="13" fillId="0" borderId="0" xfId="0" applyNumberFormat="1" applyFont="1" applyAlignment="1">
      <alignment horizontal="left"/>
    </xf>
    <xf numFmtId="3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1" xfId="0" quotePrefix="1" applyFont="1" applyBorder="1" applyAlignment="1">
      <alignment vertical="top" wrapText="1"/>
    </xf>
    <xf numFmtId="49" fontId="1" fillId="0" borderId="1" xfId="0" applyNumberFormat="1" applyFont="1" applyBorder="1" applyAlignment="1">
      <alignment horizontal="left"/>
    </xf>
    <xf numFmtId="9" fontId="1" fillId="0" borderId="1" xfId="0" applyNumberFormat="1" applyFont="1" applyBorder="1" applyAlignment="1">
      <alignment horizontal="left"/>
    </xf>
    <xf numFmtId="4" fontId="1" fillId="0" borderId="0" xfId="18" applyNumberFormat="1" applyFont="1" applyAlignment="1">
      <alignment horizontal="right"/>
    </xf>
    <xf numFmtId="1" fontId="1" fillId="0" borderId="0" xfId="0" applyNumberFormat="1" applyFont="1" applyAlignment="1" applyProtection="1">
      <alignment horizontal="right" wrapText="1"/>
      <protection locked="0"/>
    </xf>
    <xf numFmtId="8" fontId="1" fillId="0" borderId="0" xfId="0" applyNumberFormat="1" applyFont="1" applyProtection="1">
      <protection locked="0"/>
    </xf>
    <xf numFmtId="3" fontId="9" fillId="0" borderId="0" xfId="0" applyNumberFormat="1" applyFont="1" applyAlignment="1" applyProtection="1">
      <alignment horizontal="right" wrapText="1"/>
      <protection locked="0"/>
    </xf>
    <xf numFmtId="3" fontId="26" fillId="0" borderId="0" xfId="4" applyNumberFormat="1" applyFont="1" applyAlignment="1">
      <alignment horizontal="right" wrapText="1"/>
    </xf>
    <xf numFmtId="4" fontId="26" fillId="0" borderId="0" xfId="6" applyNumberFormat="1" applyFont="1" applyAlignment="1">
      <alignment horizontal="right"/>
    </xf>
    <xf numFmtId="0" fontId="1" fillId="0" borderId="0" xfId="4" applyFont="1" applyAlignment="1">
      <alignment horizontal="right" wrapText="1"/>
    </xf>
    <xf numFmtId="3" fontId="1" fillId="0" borderId="0" xfId="6" applyNumberFormat="1" applyFont="1" applyAlignment="1">
      <alignment horizontal="right"/>
    </xf>
    <xf numFmtId="49" fontId="1" fillId="0" borderId="0" xfId="0" quotePrefix="1" applyNumberFormat="1" applyFont="1" applyAlignment="1">
      <alignment horizontal="right" vertical="top" wrapText="1"/>
    </xf>
    <xf numFmtId="0" fontId="13" fillId="0" borderId="0" xfId="0" quotePrefix="1" applyFont="1" applyAlignment="1">
      <alignment vertical="top" wrapText="1"/>
    </xf>
    <xf numFmtId="1" fontId="13" fillId="0" borderId="0" xfId="0" applyNumberFormat="1" applyFont="1"/>
    <xf numFmtId="0" fontId="13" fillId="0" borderId="0" xfId="0" quotePrefix="1" applyFont="1" applyAlignment="1">
      <alignment wrapText="1"/>
    </xf>
    <xf numFmtId="49" fontId="17" fillId="0" borderId="0" xfId="0" applyNumberFormat="1" applyFont="1" applyAlignment="1">
      <alignment horizontal="right" vertical="top"/>
    </xf>
    <xf numFmtId="49" fontId="1" fillId="0" borderId="0" xfId="0" applyNumberFormat="1" applyFont="1" applyBorder="1" applyAlignment="1">
      <alignment horizontal="right" vertical="top" wrapText="1"/>
    </xf>
    <xf numFmtId="49" fontId="1" fillId="0" borderId="0" xfId="2" applyNumberFormat="1" applyFont="1" applyAlignment="1">
      <alignment horizontal="right" vertical="top" wrapText="1"/>
    </xf>
    <xf numFmtId="1" fontId="1" fillId="0" borderId="0" xfId="2" applyNumberFormat="1" applyFont="1" applyAlignment="1">
      <alignment horizontal="right" vertical="top" wrapText="1"/>
    </xf>
    <xf numFmtId="0" fontId="1" fillId="0" borderId="0" xfId="0" applyFont="1" applyBorder="1" applyAlignment="1">
      <alignment horizontal="left" vertical="center" wrapText="1"/>
    </xf>
    <xf numFmtId="1" fontId="19" fillId="0" borderId="0" xfId="2" applyNumberFormat="1" applyFont="1" applyAlignment="1">
      <alignment horizontal="right" vertical="top" wrapText="1"/>
    </xf>
    <xf numFmtId="0" fontId="27" fillId="0" borderId="0" xfId="0" applyFont="1" applyAlignment="1">
      <alignment vertical="top" wrapText="1"/>
    </xf>
    <xf numFmtId="3" fontId="19" fillId="0" borderId="0" xfId="0" applyNumberFormat="1" applyFont="1"/>
    <xf numFmtId="4" fontId="19" fillId="0" borderId="0" xfId="0" applyNumberFormat="1" applyFont="1"/>
    <xf numFmtId="49" fontId="9" fillId="0" borderId="0" xfId="0" applyNumberFormat="1" applyFont="1" applyAlignment="1">
      <alignment horizontal="right"/>
    </xf>
    <xf numFmtId="4" fontId="9" fillId="0" borderId="0" xfId="0" applyNumberFormat="1" applyFont="1" applyAlignment="1">
      <alignment horizontal="right" vertical="top"/>
    </xf>
    <xf numFmtId="49" fontId="9" fillId="0" borderId="0" xfId="0" applyNumberFormat="1" applyFont="1" applyAlignment="1">
      <alignment vertical="top"/>
    </xf>
    <xf numFmtId="0" fontId="9" fillId="0" borderId="0" xfId="0" applyFont="1" applyAlignment="1">
      <alignment vertical="top"/>
    </xf>
    <xf numFmtId="0" fontId="28" fillId="0" borderId="0" xfId="0" applyFont="1"/>
    <xf numFmtId="49" fontId="1" fillId="0" borderId="0" xfId="0" applyNumberFormat="1" applyFont="1" applyFill="1" applyBorder="1" applyAlignment="1" applyProtection="1">
      <alignment horizontal="right" vertical="top" wrapText="1"/>
      <protection locked="0"/>
    </xf>
    <xf numFmtId="0" fontId="1" fillId="0" borderId="0" xfId="0" applyFont="1" applyFill="1" applyAlignment="1">
      <alignment vertical="top" wrapText="1"/>
    </xf>
    <xf numFmtId="49" fontId="1" fillId="0" borderId="0" xfId="9" applyNumberFormat="1" applyFont="1" applyAlignment="1">
      <alignment horizontal="right" vertical="top"/>
    </xf>
    <xf numFmtId="0" fontId="1" fillId="0" borderId="0" xfId="9" applyFont="1" applyAlignment="1">
      <alignment vertical="top" wrapText="1"/>
    </xf>
    <xf numFmtId="49" fontId="1" fillId="0" borderId="0" xfId="9" applyNumberFormat="1" applyFont="1"/>
    <xf numFmtId="3" fontId="1" fillId="0" borderId="0" xfId="9" applyNumberFormat="1" applyFont="1"/>
    <xf numFmtId="3" fontId="1" fillId="0" borderId="0" xfId="9" applyNumberFormat="1" applyFont="1" applyAlignment="1">
      <alignment horizontal="right"/>
    </xf>
    <xf numFmtId="0" fontId="1" fillId="0" borderId="0" xfId="9" applyFont="1"/>
    <xf numFmtId="4" fontId="7" fillId="0" borderId="0" xfId="2" applyNumberFormat="1"/>
    <xf numFmtId="0" fontId="1" fillId="0" borderId="0" xfId="9" applyFont="1" applyAlignment="1">
      <alignment horizontal="left" vertical="top" wrapText="1"/>
    </xf>
    <xf numFmtId="3" fontId="1" fillId="0" borderId="0" xfId="9" applyNumberFormat="1" applyFont="1" applyAlignment="1">
      <alignment wrapText="1"/>
    </xf>
    <xf numFmtId="49" fontId="1" fillId="0" borderId="0" xfId="0" applyNumberFormat="1" applyFont="1" applyBorder="1" applyAlignment="1">
      <alignment horizontal="right" vertical="top"/>
    </xf>
    <xf numFmtId="0" fontId="1" fillId="0" borderId="0" xfId="0" applyFont="1" applyBorder="1" applyAlignment="1">
      <alignment vertical="top" wrapText="1"/>
    </xf>
    <xf numFmtId="49" fontId="1" fillId="0" borderId="0" xfId="0" applyNumberFormat="1" applyFont="1" applyBorder="1" applyAlignment="1">
      <alignment horizontal="right"/>
    </xf>
    <xf numFmtId="3" fontId="1" fillId="0" borderId="0" xfId="0" applyNumberFormat="1" applyFont="1" applyBorder="1" applyAlignment="1">
      <alignment horizontal="right"/>
    </xf>
    <xf numFmtId="49" fontId="3" fillId="0" borderId="0" xfId="0" applyNumberFormat="1" applyFont="1" applyAlignment="1">
      <alignment horizontal="left"/>
    </xf>
    <xf numFmtId="49" fontId="1" fillId="0" borderId="0" xfId="0" applyNumberFormat="1" applyFont="1" applyFill="1" applyAlignment="1">
      <alignment horizontal="right" vertical="top"/>
    </xf>
    <xf numFmtId="49" fontId="1" fillId="0" borderId="0" xfId="0" applyNumberFormat="1" applyFont="1" applyFill="1" applyAlignment="1">
      <alignment horizontal="left"/>
    </xf>
    <xf numFmtId="3" fontId="1" fillId="0" borderId="0" xfId="0" applyNumberFormat="1" applyFont="1" applyFill="1" applyAlignment="1">
      <alignment horizontal="right"/>
    </xf>
    <xf numFmtId="49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left" vertical="top" wrapText="1"/>
    </xf>
    <xf numFmtId="1" fontId="1" fillId="0" borderId="0" xfId="0" applyNumberFormat="1" applyFont="1" applyFill="1" applyAlignment="1" applyProtection="1">
      <alignment horizontal="center" wrapText="1"/>
      <protection locked="0"/>
    </xf>
    <xf numFmtId="3" fontId="1" fillId="0" borderId="0" xfId="0" applyNumberFormat="1" applyFont="1" applyFill="1" applyAlignment="1" applyProtection="1">
      <alignment horizontal="right" wrapText="1"/>
      <protection locked="0"/>
    </xf>
    <xf numFmtId="1" fontId="1" fillId="0" borderId="0" xfId="0" applyNumberFormat="1" applyFont="1" applyFill="1" applyAlignment="1" applyProtection="1">
      <alignment horizontal="center" vertical="top" wrapText="1"/>
      <protection locked="0"/>
    </xf>
    <xf numFmtId="3" fontId="1" fillId="0" borderId="0" xfId="0" applyNumberFormat="1" applyFont="1" applyFill="1" applyAlignment="1" applyProtection="1">
      <alignment horizontal="right" vertical="top" wrapText="1"/>
      <protection locked="0"/>
    </xf>
    <xf numFmtId="0" fontId="0" fillId="0" borderId="0" xfId="0" applyAlignment="1">
      <alignment horizontal="left" vertical="top"/>
    </xf>
    <xf numFmtId="3" fontId="1" fillId="0" borderId="0" xfId="3" applyNumberFormat="1" applyFont="1" applyAlignment="1">
      <alignment horizontal="left"/>
    </xf>
    <xf numFmtId="0" fontId="5" fillId="0" borderId="0" xfId="0" applyFont="1" applyAlignment="1">
      <alignment vertical="top" wrapText="1"/>
    </xf>
    <xf numFmtId="49" fontId="9" fillId="2" borderId="0" xfId="0" applyNumberFormat="1" applyFont="1" applyFill="1" applyAlignment="1">
      <alignment horizontal="right" vertical="top"/>
    </xf>
    <xf numFmtId="0" fontId="17" fillId="2" borderId="0" xfId="0" applyFont="1" applyFill="1" applyAlignment="1">
      <alignment vertical="top"/>
    </xf>
    <xf numFmtId="9" fontId="9" fillId="2" borderId="0" xfId="0" applyNumberFormat="1" applyFont="1" applyFill="1" applyAlignment="1">
      <alignment horizontal="right"/>
    </xf>
    <xf numFmtId="1" fontId="9" fillId="2" borderId="0" xfId="0" applyNumberFormat="1" applyFont="1" applyFill="1" applyAlignment="1">
      <alignment horizontal="right"/>
    </xf>
    <xf numFmtId="4" fontId="9" fillId="2" borderId="0" xfId="0" applyNumberFormat="1" applyFont="1" applyFill="1" applyAlignment="1">
      <alignment horizontal="right"/>
    </xf>
    <xf numFmtId="4" fontId="9" fillId="2" borderId="0" xfId="0" applyNumberFormat="1" applyFont="1" applyFill="1"/>
    <xf numFmtId="0" fontId="5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</cellXfs>
  <cellStyles count="19">
    <cellStyle name="Currency 2" xfId="17"/>
    <cellStyle name="Denar [0]_V3 plin" xfId="10"/>
    <cellStyle name="Denar_V3 plin" xfId="11"/>
    <cellStyle name="Euro" xfId="1"/>
    <cellStyle name="Navadno 2" xfId="2"/>
    <cellStyle name="Navadno 2 2 2" xfId="8"/>
    <cellStyle name="Navadno 3" xfId="12"/>
    <cellStyle name="Navadno 59" xfId="16"/>
    <cellStyle name="Navadno 7" xfId="15"/>
    <cellStyle name="Navadno_001_07E-jt-pm PZR-IZC-Sentilj-cene" xfId="3"/>
    <cellStyle name="Normal" xfId="0" builtinId="0"/>
    <cellStyle name="Normal 13" xfId="5"/>
    <cellStyle name="Normal 2" xfId="9"/>
    <cellStyle name="Normal 2 2" xfId="7"/>
    <cellStyle name="normal 3" xfId="13"/>
    <cellStyle name="Normal 4" xfId="4"/>
    <cellStyle name="Normal 5" xfId="6"/>
    <cellStyle name="Normal_Ponudba SŽ brisi" xfId="18"/>
    <cellStyle name="Valuta 2" xfId="1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V299"/>
  <sheetViews>
    <sheetView showZeros="0" tabSelected="1" view="pageBreakPreview" zoomScaleNormal="100" zoomScaleSheetLayoutView="100" zoomScalePageLayoutView="120" workbookViewId="0">
      <selection activeCell="B1" sqref="B1"/>
    </sheetView>
  </sheetViews>
  <sheetFormatPr defaultColWidth="8.85546875" defaultRowHeight="12.75" x14ac:dyDescent="0.2"/>
  <cols>
    <col min="1" max="1" width="5.140625" style="25" bestFit="1" customWidth="1"/>
    <col min="2" max="2" width="52.7109375" style="10" customWidth="1"/>
    <col min="3" max="3" width="4.85546875" style="28" bestFit="1" customWidth="1"/>
    <col min="4" max="4" width="6.5703125" style="42" bestFit="1" customWidth="1"/>
    <col min="5" max="5" width="9.7109375" style="13" customWidth="1"/>
    <col min="6" max="6" width="11.7109375" style="12" customWidth="1"/>
    <col min="7" max="16384" width="8.85546875" style="7"/>
  </cols>
  <sheetData>
    <row r="1" spans="1:9" ht="18" x14ac:dyDescent="0.2">
      <c r="A1" s="313"/>
      <c r="B1" s="314" t="s">
        <v>212</v>
      </c>
      <c r="C1" s="315"/>
      <c r="D1" s="316"/>
      <c r="E1" s="317"/>
      <c r="F1" s="318"/>
    </row>
    <row r="2" spans="1:9" ht="18" x14ac:dyDescent="0.2">
      <c r="B2" s="90"/>
    </row>
    <row r="3" spans="1:9" x14ac:dyDescent="0.2">
      <c r="B3" s="312" t="s">
        <v>200</v>
      </c>
    </row>
    <row r="4" spans="1:9" ht="170.25" customHeight="1" x14ac:dyDescent="0.2">
      <c r="B4" s="319" t="s">
        <v>210</v>
      </c>
      <c r="C4" s="320"/>
      <c r="D4" s="320"/>
      <c r="E4" s="320"/>
      <c r="F4" s="320"/>
    </row>
    <row r="5" spans="1:9" ht="80.25" customHeight="1" x14ac:dyDescent="0.2">
      <c r="B5" s="319" t="s">
        <v>211</v>
      </c>
      <c r="C5" s="320"/>
      <c r="D5" s="320"/>
      <c r="E5" s="320"/>
      <c r="F5" s="320"/>
    </row>
    <row r="6" spans="1:9" ht="13.5" customHeight="1" x14ac:dyDescent="0.2">
      <c r="B6" s="98"/>
      <c r="C6" s="310"/>
      <c r="D6" s="310"/>
      <c r="E6" s="310"/>
      <c r="F6" s="310"/>
    </row>
    <row r="7" spans="1:9" s="87" customFormat="1" ht="11.25" x14ac:dyDescent="0.2">
      <c r="A7" s="81" t="s">
        <v>83</v>
      </c>
      <c r="B7" s="82" t="s">
        <v>49</v>
      </c>
      <c r="C7" s="83" t="s">
        <v>50</v>
      </c>
      <c r="D7" s="84" t="s">
        <v>51</v>
      </c>
      <c r="E7" s="85" t="s">
        <v>52</v>
      </c>
      <c r="F7" s="85" t="s">
        <v>53</v>
      </c>
      <c r="G7" s="86"/>
      <c r="H7" s="86"/>
      <c r="I7" s="86"/>
    </row>
    <row r="8" spans="1:9" s="89" customFormat="1" x14ac:dyDescent="0.2">
      <c r="A8" s="15"/>
      <c r="B8" s="62"/>
      <c r="C8" s="71"/>
      <c r="D8" s="88"/>
      <c r="E8" s="30"/>
      <c r="F8" s="5"/>
      <c r="G8" s="17"/>
      <c r="H8" s="17"/>
      <c r="I8" s="17"/>
    </row>
    <row r="9" spans="1:9" s="94" customFormat="1" ht="18" x14ac:dyDescent="0.25">
      <c r="A9" s="271" t="s">
        <v>82</v>
      </c>
      <c r="B9" s="90" t="s">
        <v>54</v>
      </c>
      <c r="C9" s="91"/>
      <c r="D9" s="92"/>
      <c r="E9" s="141"/>
      <c r="F9" s="93"/>
    </row>
    <row r="10" spans="1:9" s="17" customFormat="1" x14ac:dyDescent="0.2">
      <c r="A10" s="15"/>
      <c r="B10" s="39"/>
      <c r="C10" s="46"/>
      <c r="D10" s="31"/>
      <c r="E10" s="30"/>
      <c r="F10" s="36"/>
    </row>
    <row r="11" spans="1:9" s="97" customFormat="1" ht="15.75" x14ac:dyDescent="0.2">
      <c r="A11" s="95"/>
      <c r="B11" s="96" t="s">
        <v>168</v>
      </c>
      <c r="C11" s="129"/>
      <c r="D11" s="130"/>
      <c r="E11" s="160"/>
      <c r="F11" s="100"/>
    </row>
    <row r="12" spans="1:9" s="97" customFormat="1" ht="15.75" x14ac:dyDescent="0.2">
      <c r="A12" s="95"/>
      <c r="B12" s="96"/>
      <c r="C12" s="129"/>
      <c r="D12" s="130"/>
      <c r="E12" s="160"/>
      <c r="F12" s="100"/>
    </row>
    <row r="13" spans="1:9" s="17" customFormat="1" x14ac:dyDescent="0.2">
      <c r="A13" s="15"/>
      <c r="B13" s="98" t="s">
        <v>55</v>
      </c>
      <c r="C13" s="46"/>
      <c r="D13" s="31"/>
      <c r="E13" s="30"/>
      <c r="F13" s="36"/>
    </row>
    <row r="14" spans="1:9" s="17" customFormat="1" ht="38.25" x14ac:dyDescent="0.2">
      <c r="A14" s="15"/>
      <c r="B14" s="58" t="s">
        <v>56</v>
      </c>
      <c r="C14" s="46"/>
      <c r="D14" s="31"/>
      <c r="E14" s="30"/>
      <c r="F14" s="36"/>
    </row>
    <row r="15" spans="1:9" s="17" customFormat="1" x14ac:dyDescent="0.2">
      <c r="A15" s="15"/>
      <c r="B15" s="58"/>
      <c r="C15" s="46"/>
      <c r="D15" s="31"/>
      <c r="E15" s="30"/>
      <c r="F15" s="36"/>
    </row>
    <row r="16" spans="1:9" s="57" customFormat="1" x14ac:dyDescent="0.2">
      <c r="A16" s="217" t="s">
        <v>21</v>
      </c>
      <c r="B16" s="51" t="s">
        <v>91</v>
      </c>
      <c r="C16" s="67"/>
      <c r="D16" s="56"/>
      <c r="E16" s="145"/>
      <c r="F16" s="145"/>
    </row>
    <row r="17" spans="1:6" s="38" customFormat="1" x14ac:dyDescent="0.2">
      <c r="A17" s="47"/>
      <c r="B17" s="48"/>
      <c r="C17" s="69"/>
      <c r="D17" s="50"/>
      <c r="E17" s="59"/>
      <c r="F17" s="59"/>
    </row>
    <row r="18" spans="1:6" s="75" customFormat="1" x14ac:dyDescent="0.2">
      <c r="A18" s="47"/>
      <c r="B18" s="48" t="s">
        <v>22</v>
      </c>
      <c r="C18" s="69"/>
      <c r="D18" s="311"/>
      <c r="E18" s="74"/>
      <c r="F18" s="74"/>
    </row>
    <row r="19" spans="1:6" s="79" customFormat="1" ht="51" x14ac:dyDescent="0.2">
      <c r="A19" s="55" t="s">
        <v>23</v>
      </c>
      <c r="B19" s="48" t="s">
        <v>67</v>
      </c>
      <c r="C19" s="76"/>
      <c r="D19" s="77"/>
      <c r="E19" s="78"/>
      <c r="F19" s="78"/>
    </row>
    <row r="20" spans="1:6" s="79" customFormat="1" ht="24.75" customHeight="1" x14ac:dyDescent="0.2">
      <c r="A20" s="55"/>
      <c r="B20" s="48" t="s">
        <v>68</v>
      </c>
      <c r="C20" s="76"/>
      <c r="D20" s="77"/>
      <c r="E20" s="78"/>
      <c r="F20" s="78"/>
    </row>
    <row r="21" spans="1:6" s="79" customFormat="1" ht="25.5" x14ac:dyDescent="0.2">
      <c r="A21" s="55"/>
      <c r="B21" s="48" t="s">
        <v>69</v>
      </c>
      <c r="C21" s="76"/>
      <c r="D21" s="77"/>
      <c r="E21" s="78"/>
      <c r="F21" s="78"/>
    </row>
    <row r="22" spans="1:6" s="79" customFormat="1" ht="26.25" customHeight="1" x14ac:dyDescent="0.2">
      <c r="A22" s="55"/>
      <c r="B22" s="48" t="s">
        <v>47</v>
      </c>
      <c r="C22" s="76"/>
      <c r="D22" s="77"/>
      <c r="E22" s="78"/>
      <c r="F22" s="78"/>
    </row>
    <row r="23" spans="1:6" s="79" customFormat="1" ht="25.5" x14ac:dyDescent="0.2">
      <c r="A23" s="55"/>
      <c r="B23" s="80" t="s">
        <v>70</v>
      </c>
      <c r="C23" s="76"/>
      <c r="D23" s="77"/>
      <c r="E23" s="78"/>
      <c r="F23" s="78"/>
    </row>
    <row r="24" spans="1:6" s="79" customFormat="1" ht="25.5" x14ac:dyDescent="0.2">
      <c r="A24" s="55"/>
      <c r="B24" s="80" t="s">
        <v>14</v>
      </c>
      <c r="C24" s="76"/>
      <c r="D24" s="77"/>
      <c r="E24" s="78"/>
      <c r="F24" s="78"/>
    </row>
    <row r="25" spans="1:6" s="79" customFormat="1" x14ac:dyDescent="0.2">
      <c r="A25" s="55"/>
      <c r="B25" s="80" t="s">
        <v>15</v>
      </c>
      <c r="C25" s="76"/>
      <c r="D25" s="77"/>
      <c r="E25" s="78"/>
      <c r="F25" s="78"/>
    </row>
    <row r="26" spans="1:6" s="79" customFormat="1" ht="25.5" x14ac:dyDescent="0.2">
      <c r="A26" s="55"/>
      <c r="B26" s="48" t="s">
        <v>16</v>
      </c>
      <c r="C26" s="76"/>
      <c r="D26" s="77"/>
      <c r="E26" s="78"/>
      <c r="F26" s="78"/>
    </row>
    <row r="27" spans="1:6" s="79" customFormat="1" ht="27.75" customHeight="1" x14ac:dyDescent="0.2">
      <c r="A27" s="55"/>
      <c r="B27" s="80" t="s">
        <v>71</v>
      </c>
      <c r="C27" s="76"/>
      <c r="D27" s="77"/>
      <c r="E27" s="78"/>
      <c r="F27" s="78"/>
    </row>
    <row r="28" spans="1:6" s="79" customFormat="1" ht="25.5" x14ac:dyDescent="0.2">
      <c r="A28" s="55"/>
      <c r="B28" s="80" t="s">
        <v>79</v>
      </c>
      <c r="C28" s="76"/>
      <c r="D28" s="77"/>
      <c r="E28" s="78"/>
      <c r="F28" s="78"/>
    </row>
    <row r="29" spans="1:6" s="8" customFormat="1" x14ac:dyDescent="0.2">
      <c r="A29" s="20"/>
      <c r="B29" s="23"/>
      <c r="C29" s="21"/>
      <c r="D29" s="43"/>
      <c r="E29" s="22"/>
      <c r="F29" s="22"/>
    </row>
    <row r="30" spans="1:6" s="163" customFormat="1" ht="51" customHeight="1" x14ac:dyDescent="0.2">
      <c r="A30" s="273" t="s">
        <v>25</v>
      </c>
      <c r="B30" s="14" t="s">
        <v>173</v>
      </c>
      <c r="C30" s="165"/>
      <c r="D30" s="161"/>
      <c r="E30" s="36"/>
      <c r="F30" s="162">
        <f>D30*E30</f>
        <v>0</v>
      </c>
    </row>
    <row r="31" spans="1:6" s="163" customFormat="1" x14ac:dyDescent="0.2">
      <c r="A31" s="274"/>
      <c r="B31" s="3" t="s">
        <v>170</v>
      </c>
      <c r="C31" s="165" t="s">
        <v>10</v>
      </c>
      <c r="D31" s="161">
        <v>4</v>
      </c>
      <c r="E31" s="36"/>
      <c r="F31" s="162">
        <f>D31*E31</f>
        <v>0</v>
      </c>
    </row>
    <row r="32" spans="1:6" s="163" customFormat="1" x14ac:dyDescent="0.2">
      <c r="A32" s="274"/>
      <c r="B32" s="3" t="s">
        <v>171</v>
      </c>
      <c r="C32" s="165" t="s">
        <v>10</v>
      </c>
      <c r="D32" s="161">
        <v>7</v>
      </c>
      <c r="E32" s="36"/>
      <c r="F32" s="162">
        <f>D32*E32</f>
        <v>0</v>
      </c>
    </row>
    <row r="33" spans="1:6" s="163" customFormat="1" x14ac:dyDescent="0.2">
      <c r="A33" s="274"/>
      <c r="B33" s="3"/>
      <c r="C33" s="165"/>
      <c r="D33" s="161"/>
      <c r="E33" s="36"/>
      <c r="F33" s="162"/>
    </row>
    <row r="34" spans="1:6" s="163" customFormat="1" ht="63.75" x14ac:dyDescent="0.2">
      <c r="A34" s="273" t="s">
        <v>26</v>
      </c>
      <c r="B34" s="14" t="s">
        <v>175</v>
      </c>
      <c r="C34" s="165"/>
      <c r="D34" s="161"/>
      <c r="E34" s="36"/>
      <c r="F34" s="162">
        <f>D34*E34</f>
        <v>0</v>
      </c>
    </row>
    <row r="35" spans="1:6" s="163" customFormat="1" x14ac:dyDescent="0.2">
      <c r="A35" s="274"/>
      <c r="B35" s="3" t="s">
        <v>172</v>
      </c>
      <c r="C35" s="165" t="s">
        <v>10</v>
      </c>
      <c r="D35" s="161">
        <v>8</v>
      </c>
      <c r="E35" s="36"/>
      <c r="F35" s="162">
        <f>D35*E35</f>
        <v>0</v>
      </c>
    </row>
    <row r="36" spans="1:6" s="163" customFormat="1" x14ac:dyDescent="0.2">
      <c r="A36" s="274"/>
      <c r="B36" s="3"/>
      <c r="C36" s="165"/>
      <c r="D36" s="161"/>
      <c r="E36" s="36"/>
      <c r="F36" s="162"/>
    </row>
    <row r="37" spans="1:6" s="163" customFormat="1" ht="51" x14ac:dyDescent="0.2">
      <c r="A37" s="273" t="s">
        <v>27</v>
      </c>
      <c r="B37" s="14" t="s">
        <v>174</v>
      </c>
      <c r="C37" s="165"/>
      <c r="D37" s="161"/>
      <c r="E37" s="36"/>
      <c r="F37" s="162">
        <f>D37*E37</f>
        <v>0</v>
      </c>
    </row>
    <row r="38" spans="1:6" s="163" customFormat="1" x14ac:dyDescent="0.2">
      <c r="A38" s="274"/>
      <c r="B38" s="3" t="s">
        <v>176</v>
      </c>
      <c r="C38" s="165" t="s">
        <v>10</v>
      </c>
      <c r="D38" s="161">
        <v>8</v>
      </c>
      <c r="E38" s="36"/>
      <c r="F38" s="162">
        <f>D38*E38</f>
        <v>0</v>
      </c>
    </row>
    <row r="39" spans="1:6" s="163" customFormat="1" x14ac:dyDescent="0.2">
      <c r="A39" s="274"/>
      <c r="B39" s="3"/>
      <c r="C39" s="165"/>
      <c r="D39" s="161"/>
      <c r="E39" s="36"/>
      <c r="F39" s="162"/>
    </row>
    <row r="40" spans="1:6" s="163" customFormat="1" ht="63.75" x14ac:dyDescent="0.2">
      <c r="A40" s="273" t="s">
        <v>28</v>
      </c>
      <c r="B40" s="14" t="s">
        <v>178</v>
      </c>
      <c r="C40" s="165"/>
      <c r="D40" s="161"/>
      <c r="E40" s="36"/>
      <c r="F40" s="162">
        <f>D40*E40</f>
        <v>0</v>
      </c>
    </row>
    <row r="41" spans="1:6" s="163" customFormat="1" x14ac:dyDescent="0.2">
      <c r="A41" s="274"/>
      <c r="B41" s="3" t="s">
        <v>177</v>
      </c>
      <c r="C41" s="165" t="s">
        <v>10</v>
      </c>
      <c r="D41" s="161">
        <v>2</v>
      </c>
      <c r="E41" s="36"/>
      <c r="F41" s="162">
        <f>D41*E41</f>
        <v>0</v>
      </c>
    </row>
    <row r="42" spans="1:6" s="163" customFormat="1" x14ac:dyDescent="0.2">
      <c r="A42" s="274"/>
      <c r="B42" s="3"/>
      <c r="C42" s="165"/>
      <c r="D42" s="161"/>
      <c r="E42" s="36"/>
      <c r="F42" s="162"/>
    </row>
    <row r="43" spans="1:6" s="163" customFormat="1" ht="51" customHeight="1" x14ac:dyDescent="0.2">
      <c r="A43" s="273" t="s">
        <v>29</v>
      </c>
      <c r="B43" s="14" t="s">
        <v>179</v>
      </c>
      <c r="C43" s="165"/>
      <c r="D43" s="161"/>
      <c r="E43" s="36"/>
      <c r="F43" s="162">
        <f>D43*E43</f>
        <v>0</v>
      </c>
    </row>
    <row r="44" spans="1:6" s="163" customFormat="1" x14ac:dyDescent="0.2">
      <c r="A44" s="274"/>
      <c r="B44" s="3" t="s">
        <v>169</v>
      </c>
      <c r="C44" s="165" t="s">
        <v>10</v>
      </c>
      <c r="D44" s="161">
        <v>1</v>
      </c>
      <c r="E44" s="36"/>
      <c r="F44" s="162">
        <f>D44*E44</f>
        <v>0</v>
      </c>
    </row>
    <row r="45" spans="1:6" s="132" customFormat="1" x14ac:dyDescent="0.2">
      <c r="A45" s="272"/>
      <c r="B45" s="275"/>
      <c r="C45" s="64"/>
      <c r="D45" s="44"/>
      <c r="E45" s="142"/>
      <c r="F45" s="152"/>
    </row>
    <row r="46" spans="1:6" s="163" customFormat="1" ht="42" customHeight="1" x14ac:dyDescent="0.2">
      <c r="A46" s="273" t="s">
        <v>30</v>
      </c>
      <c r="B46" s="14" t="s">
        <v>182</v>
      </c>
      <c r="C46" s="165"/>
      <c r="D46" s="161"/>
      <c r="E46" s="36"/>
      <c r="F46" s="162">
        <f>D46*E46</f>
        <v>0</v>
      </c>
    </row>
    <row r="47" spans="1:6" s="163" customFormat="1" x14ac:dyDescent="0.2">
      <c r="A47" s="274"/>
      <c r="B47" s="3" t="s">
        <v>180</v>
      </c>
      <c r="C47" s="165" t="s">
        <v>10</v>
      </c>
      <c r="D47" s="161">
        <v>2</v>
      </c>
      <c r="E47" s="36"/>
      <c r="F47" s="162">
        <f>D47*E47</f>
        <v>0</v>
      </c>
    </row>
    <row r="48" spans="1:6" s="163" customFormat="1" x14ac:dyDescent="0.2">
      <c r="A48" s="274"/>
      <c r="B48" s="3" t="s">
        <v>181</v>
      </c>
      <c r="C48" s="165" t="s">
        <v>10</v>
      </c>
      <c r="D48" s="161">
        <v>1</v>
      </c>
      <c r="E48" s="36"/>
      <c r="F48" s="162">
        <f>D48*E48</f>
        <v>0</v>
      </c>
    </row>
    <row r="49" spans="1:8" s="38" customFormat="1" x14ac:dyDescent="0.2">
      <c r="A49" s="47"/>
      <c r="B49" s="51"/>
      <c r="C49" s="49"/>
      <c r="D49" s="50"/>
      <c r="E49" s="143"/>
      <c r="F49" s="59"/>
    </row>
    <row r="50" spans="1:8" s="38" customFormat="1" x14ac:dyDescent="0.2">
      <c r="A50" s="47" t="s">
        <v>17</v>
      </c>
      <c r="B50" s="14" t="s">
        <v>90</v>
      </c>
      <c r="C50" s="65" t="s">
        <v>4</v>
      </c>
      <c r="D50" s="49">
        <v>0.1</v>
      </c>
      <c r="E50" s="143">
        <f>SUM(F17:F45)</f>
        <v>0</v>
      </c>
      <c r="F50" s="59">
        <f>D50*E50</f>
        <v>0</v>
      </c>
    </row>
    <row r="51" spans="1:8" s="38" customFormat="1" x14ac:dyDescent="0.2">
      <c r="A51" s="52"/>
      <c r="B51" s="53"/>
      <c r="C51" s="66"/>
      <c r="D51" s="54"/>
      <c r="E51" s="144"/>
      <c r="F51" s="144"/>
    </row>
    <row r="52" spans="1:8" s="57" customFormat="1" x14ac:dyDescent="0.2">
      <c r="A52" s="218" t="str">
        <f>A16</f>
        <v>3.1</v>
      </c>
      <c r="B52" s="51" t="str">
        <f>B16</f>
        <v>SVETILKE SPLOŠNE RAZSVETLJAVE</v>
      </c>
      <c r="C52" s="67"/>
      <c r="D52" s="56"/>
      <c r="E52" s="145"/>
      <c r="F52" s="145">
        <f>ROUND(SUM(F17:F50),-1)</f>
        <v>0</v>
      </c>
    </row>
    <row r="53" spans="1:8" s="9" customFormat="1" x14ac:dyDescent="0.2">
      <c r="A53" s="20"/>
      <c r="B53" s="19"/>
      <c r="C53" s="24"/>
      <c r="D53" s="26"/>
      <c r="E53" s="151"/>
      <c r="F53" s="146"/>
    </row>
    <row r="54" spans="1:8" x14ac:dyDescent="0.2">
      <c r="B54" s="18"/>
      <c r="D54" s="11"/>
    </row>
    <row r="55" spans="1:8" s="6" customFormat="1" x14ac:dyDescent="0.2">
      <c r="A55" s="219" t="s">
        <v>48</v>
      </c>
      <c r="B55" s="3" t="s">
        <v>73</v>
      </c>
      <c r="C55" s="70"/>
      <c r="D55" s="4"/>
      <c r="E55" s="5"/>
      <c r="F55" s="153"/>
    </row>
    <row r="56" spans="1:8" x14ac:dyDescent="0.2">
      <c r="B56" s="10" t="s">
        <v>24</v>
      </c>
      <c r="D56" s="11"/>
    </row>
    <row r="57" spans="1:8" s="17" customFormat="1" ht="76.5" customHeight="1" x14ac:dyDescent="0.2">
      <c r="A57" s="15" t="s">
        <v>23</v>
      </c>
      <c r="B57" s="14" t="s">
        <v>184</v>
      </c>
      <c r="C57" s="128"/>
      <c r="D57" s="16"/>
      <c r="E57" s="16"/>
      <c r="F57" s="16"/>
    </row>
    <row r="58" spans="1:8" s="17" customFormat="1" x14ac:dyDescent="0.2">
      <c r="A58" s="15"/>
      <c r="B58" s="14"/>
      <c r="C58" s="128"/>
      <c r="D58" s="16"/>
      <c r="E58" s="16"/>
      <c r="F58" s="16"/>
    </row>
    <row r="59" spans="1:8" s="33" customFormat="1" ht="38.25" x14ac:dyDescent="0.2">
      <c r="A59" s="15" t="s">
        <v>25</v>
      </c>
      <c r="B59" s="14" t="s">
        <v>185</v>
      </c>
      <c r="C59" s="128"/>
      <c r="D59" s="161"/>
      <c r="E59" s="30"/>
      <c r="F59" s="162">
        <f>D59*E59</f>
        <v>0</v>
      </c>
      <c r="H59" s="163"/>
    </row>
    <row r="60" spans="1:8" s="163" customFormat="1" ht="12.75" hidden="1" customHeight="1" x14ac:dyDescent="0.2">
      <c r="A60" s="40"/>
      <c r="B60" s="17"/>
      <c r="C60" s="58"/>
      <c r="D60" s="164"/>
      <c r="E60" s="36"/>
      <c r="F60" s="162">
        <f>D60*E60</f>
        <v>0</v>
      </c>
    </row>
    <row r="61" spans="1:8" s="163" customFormat="1" x14ac:dyDescent="0.2">
      <c r="A61" s="274"/>
      <c r="B61" s="3" t="s">
        <v>186</v>
      </c>
      <c r="C61" s="165" t="s">
        <v>10</v>
      </c>
      <c r="D61" s="161">
        <v>7</v>
      </c>
      <c r="E61" s="36"/>
      <c r="F61" s="162">
        <f>D61*E61</f>
        <v>0</v>
      </c>
    </row>
    <row r="62" spans="1:8" s="168" customFormat="1" ht="13.9" customHeight="1" x14ac:dyDescent="0.2">
      <c r="A62" s="276"/>
      <c r="B62" s="277"/>
      <c r="C62" s="166"/>
      <c r="D62" s="278"/>
      <c r="E62" s="279"/>
      <c r="F62" s="167"/>
    </row>
    <row r="63" spans="1:8" s="173" customFormat="1" ht="38.25" x14ac:dyDescent="0.2">
      <c r="A63" s="169" t="s">
        <v>26</v>
      </c>
      <c r="B63" s="163" t="s">
        <v>92</v>
      </c>
      <c r="C63" s="170" t="s">
        <v>46</v>
      </c>
      <c r="D63" s="171">
        <v>1</v>
      </c>
      <c r="E63" s="172"/>
      <c r="F63" s="162">
        <f>D63*E63</f>
        <v>0</v>
      </c>
      <c r="G63" s="162"/>
      <c r="H63" s="171"/>
    </row>
    <row r="64" spans="1:8" s="17" customFormat="1" x14ac:dyDescent="0.2">
      <c r="A64" s="15"/>
      <c r="B64" s="14"/>
      <c r="C64" s="46"/>
      <c r="D64" s="46"/>
      <c r="E64" s="30"/>
      <c r="F64" s="30"/>
    </row>
    <row r="65" spans="1:6" s="17" customFormat="1" x14ac:dyDescent="0.2">
      <c r="A65" s="15" t="s">
        <v>27</v>
      </c>
      <c r="B65" s="14" t="s">
        <v>90</v>
      </c>
      <c r="C65" s="46" t="s">
        <v>4</v>
      </c>
      <c r="D65" s="46">
        <v>0.1</v>
      </c>
      <c r="E65" s="30">
        <f>SUM(F61:F63)</f>
        <v>0</v>
      </c>
      <c r="F65" s="30">
        <f>D65*E65</f>
        <v>0</v>
      </c>
    </row>
    <row r="66" spans="1:6" s="17" customFormat="1" x14ac:dyDescent="0.2">
      <c r="A66" s="15"/>
      <c r="B66" s="14" t="s">
        <v>24</v>
      </c>
      <c r="C66" s="46"/>
      <c r="D66" s="16"/>
      <c r="E66" s="30"/>
      <c r="F66" s="36"/>
    </row>
    <row r="67" spans="1:6" s="6" customFormat="1" x14ac:dyDescent="0.2">
      <c r="A67" s="220" t="str">
        <f>A55</f>
        <v>3.2</v>
      </c>
      <c r="B67" s="221" t="str">
        <f>B55</f>
        <v>SISTEM VARNOSTNE RAZSVETLJAVE</v>
      </c>
      <c r="C67" s="222"/>
      <c r="D67" s="223"/>
      <c r="E67" s="224"/>
      <c r="F67" s="225">
        <f>ROUND(SUM(F61:F65),-1)</f>
        <v>0</v>
      </c>
    </row>
    <row r="68" spans="1:6" x14ac:dyDescent="0.2">
      <c r="B68" s="18"/>
      <c r="D68" s="11"/>
    </row>
    <row r="69" spans="1:6" s="17" customFormat="1" x14ac:dyDescent="0.2">
      <c r="A69" s="15"/>
      <c r="B69" s="58"/>
      <c r="C69" s="46"/>
      <c r="D69" s="16"/>
      <c r="E69" s="30"/>
      <c r="F69" s="36"/>
    </row>
    <row r="70" spans="1:6" s="6" customFormat="1" x14ac:dyDescent="0.2">
      <c r="A70" s="226" t="s">
        <v>138</v>
      </c>
      <c r="B70" s="3" t="s">
        <v>77</v>
      </c>
      <c r="C70" s="71"/>
      <c r="D70" s="4"/>
      <c r="E70" s="5"/>
      <c r="F70" s="5"/>
    </row>
    <row r="71" spans="1:6" s="17" customFormat="1" x14ac:dyDescent="0.2">
      <c r="A71" s="106"/>
      <c r="B71" s="3"/>
      <c r="C71" s="71"/>
      <c r="D71" s="4"/>
      <c r="E71" s="30"/>
      <c r="F71" s="5"/>
    </row>
    <row r="72" spans="1:6" s="17" customFormat="1" ht="76.5" x14ac:dyDescent="0.2">
      <c r="A72" s="106"/>
      <c r="B72" s="14" t="s">
        <v>187</v>
      </c>
      <c r="C72" s="71"/>
      <c r="D72" s="4"/>
      <c r="E72" s="30"/>
      <c r="F72" s="5"/>
    </row>
    <row r="73" spans="1:6" s="17" customFormat="1" x14ac:dyDescent="0.2">
      <c r="A73" s="106"/>
      <c r="B73" s="14"/>
      <c r="C73" s="71"/>
      <c r="D73" s="4"/>
      <c r="E73" s="30"/>
      <c r="F73" s="5"/>
    </row>
    <row r="74" spans="1:6" s="292" customFormat="1" ht="25.5" x14ac:dyDescent="0.2">
      <c r="A74" s="287" t="s">
        <v>25</v>
      </c>
      <c r="B74" s="288" t="s">
        <v>188</v>
      </c>
      <c r="C74" s="289"/>
      <c r="D74" s="290"/>
      <c r="E74" s="291"/>
      <c r="F74" s="291"/>
    </row>
    <row r="75" spans="1:6" s="292" customFormat="1" x14ac:dyDescent="0.2">
      <c r="A75" s="287"/>
      <c r="B75" s="288" t="s">
        <v>189</v>
      </c>
      <c r="C75" s="289" t="s">
        <v>39</v>
      </c>
      <c r="D75" s="290">
        <v>30</v>
      </c>
      <c r="E75" s="293"/>
      <c r="F75" s="293">
        <f t="shared" ref="F75" si="0">D75*E75</f>
        <v>0</v>
      </c>
    </row>
    <row r="76" spans="1:6" s="17" customFormat="1" x14ac:dyDescent="0.2">
      <c r="A76" s="15"/>
      <c r="B76" s="14"/>
      <c r="C76" s="37"/>
      <c r="D76" s="16"/>
      <c r="E76" s="30"/>
      <c r="F76" s="30"/>
    </row>
    <row r="77" spans="1:6" s="288" customFormat="1" ht="25.5" x14ac:dyDescent="0.2">
      <c r="A77" s="287" t="s">
        <v>26</v>
      </c>
      <c r="B77" s="288" t="s">
        <v>190</v>
      </c>
      <c r="C77" s="294"/>
      <c r="D77" s="295"/>
      <c r="E77" s="293"/>
      <c r="F77" s="293">
        <f t="shared" ref="F77" si="1">D77*E77</f>
        <v>0</v>
      </c>
    </row>
    <row r="78" spans="1:6" s="17" customFormat="1" x14ac:dyDescent="0.2">
      <c r="A78" s="40"/>
      <c r="B78" s="14" t="s">
        <v>191</v>
      </c>
      <c r="C78" s="45" t="s">
        <v>39</v>
      </c>
      <c r="D78" s="45">
        <v>100</v>
      </c>
      <c r="E78" s="147"/>
      <c r="F78" s="30">
        <f t="shared" ref="F78:F81" si="2">D78*E78</f>
        <v>0</v>
      </c>
    </row>
    <row r="79" spans="1:6" s="17" customFormat="1" x14ac:dyDescent="0.2">
      <c r="A79" s="40"/>
      <c r="B79" s="14" t="s">
        <v>192</v>
      </c>
      <c r="C79" s="45" t="s">
        <v>39</v>
      </c>
      <c r="D79" s="45">
        <v>350</v>
      </c>
      <c r="E79" s="147"/>
      <c r="F79" s="30">
        <f t="shared" si="2"/>
        <v>0</v>
      </c>
    </row>
    <row r="80" spans="1:6" s="17" customFormat="1" x14ac:dyDescent="0.2">
      <c r="A80" s="40"/>
      <c r="B80" s="14" t="s">
        <v>193</v>
      </c>
      <c r="C80" s="45" t="s">
        <v>39</v>
      </c>
      <c r="D80" s="45">
        <v>120</v>
      </c>
      <c r="E80" s="147"/>
      <c r="F80" s="30">
        <f t="shared" si="2"/>
        <v>0</v>
      </c>
    </row>
    <row r="81" spans="1:256" s="17" customFormat="1" x14ac:dyDescent="0.2">
      <c r="A81" s="40"/>
      <c r="B81" s="14" t="s">
        <v>194</v>
      </c>
      <c r="C81" s="45" t="s">
        <v>39</v>
      </c>
      <c r="D81" s="45">
        <v>580</v>
      </c>
      <c r="E81" s="147"/>
      <c r="F81" s="30">
        <f t="shared" si="2"/>
        <v>0</v>
      </c>
    </row>
    <row r="82" spans="1:256" s="17" customFormat="1" x14ac:dyDescent="0.2">
      <c r="A82" s="40"/>
      <c r="B82" s="14" t="s">
        <v>195</v>
      </c>
      <c r="C82" s="45" t="s">
        <v>39</v>
      </c>
      <c r="D82" s="45">
        <v>40</v>
      </c>
      <c r="E82" s="147"/>
      <c r="F82" s="30">
        <f>D82*E82</f>
        <v>0</v>
      </c>
    </row>
    <row r="83" spans="1:256" s="17" customFormat="1" x14ac:dyDescent="0.2">
      <c r="A83" s="15"/>
      <c r="B83" s="14"/>
      <c r="C83" s="37"/>
      <c r="D83" s="16"/>
      <c r="E83" s="30"/>
      <c r="F83" s="30"/>
    </row>
    <row r="84" spans="1:256" s="17" customFormat="1" ht="25.5" x14ac:dyDescent="0.2">
      <c r="A84" s="15" t="s">
        <v>27</v>
      </c>
      <c r="B84" s="14" t="s">
        <v>196</v>
      </c>
      <c r="C84" s="46"/>
      <c r="D84" s="16"/>
      <c r="E84" s="30"/>
      <c r="F84" s="36"/>
    </row>
    <row r="85" spans="1:256" s="17" customFormat="1" x14ac:dyDescent="0.2">
      <c r="A85" s="15"/>
      <c r="B85" s="14" t="s">
        <v>72</v>
      </c>
      <c r="C85" s="46" t="s">
        <v>39</v>
      </c>
      <c r="D85" s="16">
        <v>30</v>
      </c>
      <c r="E85" s="30"/>
      <c r="F85" s="36">
        <f>D85*E85</f>
        <v>0</v>
      </c>
    </row>
    <row r="86" spans="1:256" s="17" customFormat="1" x14ac:dyDescent="0.2">
      <c r="A86" s="15"/>
      <c r="B86" s="14"/>
      <c r="C86" s="46"/>
      <c r="D86" s="16"/>
      <c r="E86" s="30"/>
      <c r="F86" s="36"/>
    </row>
    <row r="87" spans="1:256" s="17" customFormat="1" ht="63.75" x14ac:dyDescent="0.2">
      <c r="A87" s="15" t="s">
        <v>28</v>
      </c>
      <c r="B87" s="14" t="s">
        <v>1</v>
      </c>
      <c r="C87" s="37"/>
      <c r="D87" s="16"/>
      <c r="E87" s="30"/>
      <c r="F87" s="30"/>
    </row>
    <row r="88" spans="1:256" s="17" customFormat="1" x14ac:dyDescent="0.2">
      <c r="A88" s="15"/>
      <c r="B88" s="14" t="s">
        <v>78</v>
      </c>
      <c r="C88" s="37"/>
      <c r="D88" s="16"/>
      <c r="E88" s="30"/>
      <c r="F88" s="30"/>
    </row>
    <row r="89" spans="1:256" s="17" customFormat="1" x14ac:dyDescent="0.2">
      <c r="A89" s="15"/>
      <c r="B89" s="14" t="s">
        <v>57</v>
      </c>
      <c r="C89" s="37" t="s">
        <v>39</v>
      </c>
      <c r="D89" s="16">
        <v>10</v>
      </c>
      <c r="E89" s="30"/>
      <c r="F89" s="30">
        <f t="shared" ref="F89:F91" si="3">D89*E89</f>
        <v>0</v>
      </c>
    </row>
    <row r="90" spans="1:256" s="17" customFormat="1" x14ac:dyDescent="0.2">
      <c r="A90" s="15"/>
      <c r="B90" s="14" t="s">
        <v>12</v>
      </c>
      <c r="C90" s="37" t="s">
        <v>39</v>
      </c>
      <c r="D90" s="16">
        <v>10</v>
      </c>
      <c r="E90" s="30"/>
      <c r="F90" s="30">
        <f t="shared" si="3"/>
        <v>0</v>
      </c>
    </row>
    <row r="91" spans="1:256" s="17" customFormat="1" x14ac:dyDescent="0.2">
      <c r="A91" s="15"/>
      <c r="B91" s="14" t="s">
        <v>13</v>
      </c>
      <c r="C91" s="37" t="s">
        <v>39</v>
      </c>
      <c r="D91" s="16">
        <v>20</v>
      </c>
      <c r="E91" s="30"/>
      <c r="F91" s="30">
        <f t="shared" si="3"/>
        <v>0</v>
      </c>
    </row>
    <row r="92" spans="1:256" s="33" customFormat="1" x14ac:dyDescent="0.2">
      <c r="A92" s="40"/>
      <c r="B92" s="110"/>
      <c r="C92" s="45"/>
      <c r="D92" s="63"/>
      <c r="E92" s="30"/>
      <c r="F92" s="60"/>
    </row>
    <row r="93" spans="1:256" s="32" customFormat="1" ht="25.5" x14ac:dyDescent="0.2">
      <c r="A93" s="15" t="s">
        <v>29</v>
      </c>
      <c r="B93" s="14" t="s">
        <v>40</v>
      </c>
      <c r="C93" s="37" t="s">
        <v>41</v>
      </c>
      <c r="D93" s="16">
        <v>10</v>
      </c>
      <c r="E93" s="30"/>
      <c r="F93" s="30">
        <f>D93*E93</f>
        <v>0</v>
      </c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  <c r="AF93" s="17"/>
      <c r="AG93" s="17"/>
      <c r="AH93" s="17"/>
      <c r="AI93" s="17"/>
      <c r="AJ93" s="17"/>
      <c r="AK93" s="17"/>
      <c r="AL93" s="17"/>
      <c r="AM93" s="17"/>
      <c r="AN93" s="17"/>
      <c r="AO93" s="17"/>
      <c r="AP93" s="17"/>
      <c r="AQ93" s="17"/>
      <c r="AR93" s="17"/>
      <c r="AS93" s="17"/>
      <c r="AT93" s="17"/>
      <c r="AU93" s="17"/>
      <c r="AV93" s="17"/>
      <c r="AW93" s="17"/>
      <c r="AX93" s="17"/>
      <c r="AY93" s="17"/>
      <c r="AZ93" s="17"/>
      <c r="BA93" s="17"/>
      <c r="BB93" s="17"/>
      <c r="BC93" s="17"/>
      <c r="BD93" s="17"/>
      <c r="BE93" s="17"/>
      <c r="BF93" s="17"/>
      <c r="BG93" s="17"/>
      <c r="BH93" s="17"/>
      <c r="BI93" s="17"/>
      <c r="BJ93" s="17"/>
      <c r="BK93" s="17"/>
      <c r="BL93" s="17"/>
      <c r="BM93" s="17"/>
      <c r="BN93" s="17"/>
      <c r="BO93" s="17"/>
      <c r="BP93" s="17"/>
      <c r="BQ93" s="17"/>
      <c r="BR93" s="17"/>
      <c r="BS93" s="17"/>
      <c r="BT93" s="17"/>
      <c r="BU93" s="17"/>
      <c r="BV93" s="17"/>
      <c r="BW93" s="17"/>
      <c r="BX93" s="17"/>
      <c r="BY93" s="17"/>
      <c r="BZ93" s="17"/>
      <c r="CA93" s="17"/>
      <c r="CB93" s="17"/>
      <c r="CC93" s="17"/>
      <c r="CD93" s="17"/>
      <c r="CE93" s="17"/>
      <c r="CF93" s="17"/>
      <c r="CG93" s="17"/>
      <c r="CH93" s="17"/>
      <c r="CI93" s="17"/>
      <c r="CJ93" s="17"/>
      <c r="CK93" s="17"/>
      <c r="CL93" s="17"/>
      <c r="CM93" s="17"/>
      <c r="CN93" s="17"/>
      <c r="CO93" s="17"/>
      <c r="CP93" s="17"/>
      <c r="CQ93" s="17"/>
      <c r="CR93" s="17"/>
      <c r="CS93" s="17"/>
      <c r="CT93" s="17"/>
      <c r="CU93" s="17"/>
      <c r="CV93" s="17"/>
      <c r="CW93" s="17"/>
      <c r="CX93" s="17"/>
      <c r="CY93" s="17"/>
      <c r="CZ93" s="17"/>
      <c r="DA93" s="17"/>
      <c r="DB93" s="17"/>
      <c r="DC93" s="17"/>
      <c r="DD93" s="17"/>
      <c r="DE93" s="17"/>
      <c r="DF93" s="17"/>
      <c r="DG93" s="17"/>
      <c r="DH93" s="17"/>
      <c r="DI93" s="17"/>
      <c r="DJ93" s="17"/>
      <c r="DK93" s="17"/>
      <c r="DL93" s="17"/>
      <c r="DM93" s="17"/>
      <c r="DN93" s="17"/>
      <c r="DO93" s="17"/>
      <c r="DP93" s="17"/>
      <c r="DQ93" s="17"/>
      <c r="DR93" s="17"/>
      <c r="DS93" s="17"/>
      <c r="DT93" s="17"/>
      <c r="DU93" s="17"/>
      <c r="DV93" s="17"/>
      <c r="DW93" s="17"/>
      <c r="DX93" s="17"/>
      <c r="DY93" s="17"/>
      <c r="DZ93" s="17"/>
      <c r="EA93" s="17"/>
      <c r="EB93" s="17"/>
      <c r="EC93" s="17"/>
      <c r="ED93" s="17"/>
      <c r="EE93" s="17"/>
      <c r="EF93" s="17"/>
      <c r="EG93" s="17"/>
      <c r="EH93" s="17"/>
      <c r="EI93" s="17"/>
      <c r="EJ93" s="17"/>
      <c r="EK93" s="17"/>
      <c r="EL93" s="17"/>
      <c r="EM93" s="17"/>
      <c r="EN93" s="17"/>
      <c r="EO93" s="17"/>
      <c r="EP93" s="17"/>
      <c r="EQ93" s="17"/>
      <c r="ER93" s="17"/>
      <c r="ES93" s="17"/>
      <c r="ET93" s="17"/>
      <c r="EU93" s="17"/>
      <c r="EV93" s="17"/>
      <c r="EW93" s="17"/>
      <c r="EX93" s="17"/>
      <c r="EY93" s="17"/>
      <c r="EZ93" s="17"/>
      <c r="FA93" s="17"/>
      <c r="FB93" s="17"/>
      <c r="FC93" s="17"/>
      <c r="FD93" s="17"/>
      <c r="FE93" s="17"/>
      <c r="FF93" s="17"/>
      <c r="FG93" s="17"/>
      <c r="FH93" s="17"/>
      <c r="FI93" s="17"/>
      <c r="FJ93" s="17"/>
      <c r="FK93" s="17"/>
      <c r="FL93" s="17"/>
      <c r="FM93" s="17"/>
      <c r="FN93" s="17"/>
      <c r="FO93" s="17"/>
      <c r="FP93" s="17"/>
      <c r="FQ93" s="17"/>
      <c r="FR93" s="17"/>
      <c r="FS93" s="17"/>
      <c r="FT93" s="17"/>
      <c r="FU93" s="17"/>
      <c r="FV93" s="17"/>
      <c r="FW93" s="17"/>
      <c r="FX93" s="17"/>
      <c r="FY93" s="17"/>
      <c r="FZ93" s="17"/>
      <c r="GA93" s="17"/>
      <c r="GB93" s="17"/>
      <c r="GC93" s="17"/>
      <c r="GD93" s="17"/>
      <c r="GE93" s="17"/>
      <c r="GF93" s="17"/>
      <c r="GG93" s="17"/>
      <c r="GH93" s="17"/>
      <c r="GI93" s="17"/>
      <c r="GJ93" s="17"/>
      <c r="GK93" s="17"/>
      <c r="GL93" s="17"/>
      <c r="GM93" s="17"/>
      <c r="GN93" s="17"/>
      <c r="GO93" s="17"/>
      <c r="GP93" s="17"/>
      <c r="GQ93" s="17"/>
      <c r="GR93" s="17"/>
      <c r="GS93" s="17"/>
      <c r="GT93" s="17"/>
      <c r="GU93" s="17"/>
      <c r="GV93" s="17"/>
      <c r="GW93" s="17"/>
      <c r="GX93" s="17"/>
      <c r="GY93" s="17"/>
      <c r="GZ93" s="17"/>
      <c r="HA93" s="17"/>
      <c r="HB93" s="17"/>
      <c r="HC93" s="17"/>
      <c r="HD93" s="17"/>
      <c r="HE93" s="17"/>
      <c r="HF93" s="17"/>
      <c r="HG93" s="17"/>
      <c r="HH93" s="17"/>
      <c r="HI93" s="17"/>
      <c r="HJ93" s="17"/>
      <c r="HK93" s="17"/>
      <c r="HL93" s="17"/>
      <c r="HM93" s="17"/>
      <c r="HN93" s="17"/>
      <c r="HO93" s="17"/>
      <c r="HP93" s="17"/>
      <c r="HQ93" s="17"/>
      <c r="HR93" s="17"/>
      <c r="HS93" s="17"/>
      <c r="HT93" s="17"/>
      <c r="HU93" s="17"/>
      <c r="HV93" s="17"/>
      <c r="HW93" s="17"/>
      <c r="HX93" s="17"/>
      <c r="HY93" s="17"/>
      <c r="HZ93" s="17"/>
      <c r="IA93" s="17"/>
      <c r="IB93" s="17"/>
      <c r="IC93" s="17"/>
      <c r="ID93" s="17"/>
      <c r="IE93" s="17"/>
      <c r="IF93" s="17"/>
      <c r="IG93" s="17"/>
      <c r="IH93" s="17"/>
      <c r="II93" s="17"/>
      <c r="IJ93" s="17"/>
      <c r="IK93" s="17"/>
      <c r="IL93" s="17"/>
      <c r="IM93" s="17"/>
      <c r="IN93" s="17"/>
      <c r="IO93" s="17"/>
      <c r="IP93" s="17"/>
      <c r="IQ93" s="17"/>
      <c r="IR93" s="17"/>
      <c r="IS93" s="17"/>
      <c r="IT93" s="17"/>
      <c r="IU93" s="17"/>
      <c r="IV93" s="17"/>
    </row>
    <row r="94" spans="1:256" s="32" customFormat="1" x14ac:dyDescent="0.2">
      <c r="A94" s="15"/>
      <c r="B94" s="14" t="s">
        <v>24</v>
      </c>
      <c r="C94" s="37"/>
      <c r="D94" s="16"/>
      <c r="E94" s="30"/>
      <c r="F94" s="30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  <c r="AD94" s="17"/>
      <c r="AE94" s="17"/>
      <c r="AF94" s="17"/>
      <c r="AG94" s="17"/>
      <c r="AH94" s="17"/>
      <c r="AI94" s="17"/>
      <c r="AJ94" s="17"/>
      <c r="AK94" s="17"/>
      <c r="AL94" s="17"/>
      <c r="AM94" s="17"/>
      <c r="AN94" s="17"/>
      <c r="AO94" s="17"/>
      <c r="AP94" s="17"/>
      <c r="AQ94" s="17"/>
      <c r="AR94" s="17"/>
      <c r="AS94" s="17"/>
      <c r="AT94" s="17"/>
      <c r="AU94" s="17"/>
      <c r="AV94" s="17"/>
      <c r="AW94" s="17"/>
      <c r="AX94" s="17"/>
      <c r="AY94" s="17"/>
      <c r="AZ94" s="17"/>
      <c r="BA94" s="17"/>
      <c r="BB94" s="17"/>
      <c r="BC94" s="17"/>
      <c r="BD94" s="17"/>
      <c r="BE94" s="17"/>
      <c r="BF94" s="17"/>
      <c r="BG94" s="17"/>
      <c r="BH94" s="17"/>
      <c r="BI94" s="17"/>
      <c r="BJ94" s="17"/>
      <c r="BK94" s="17"/>
      <c r="BL94" s="17"/>
      <c r="BM94" s="17"/>
      <c r="BN94" s="17"/>
      <c r="BO94" s="17"/>
      <c r="BP94" s="17"/>
      <c r="BQ94" s="17"/>
      <c r="BR94" s="17"/>
      <c r="BS94" s="17"/>
      <c r="BT94" s="17"/>
      <c r="BU94" s="17"/>
      <c r="BV94" s="17"/>
      <c r="BW94" s="17"/>
      <c r="BX94" s="17"/>
      <c r="BY94" s="17"/>
      <c r="BZ94" s="17"/>
      <c r="CA94" s="17"/>
      <c r="CB94" s="17"/>
      <c r="CC94" s="17"/>
      <c r="CD94" s="17"/>
      <c r="CE94" s="17"/>
      <c r="CF94" s="17"/>
      <c r="CG94" s="17"/>
      <c r="CH94" s="17"/>
      <c r="CI94" s="17"/>
      <c r="CJ94" s="17"/>
      <c r="CK94" s="17"/>
      <c r="CL94" s="17"/>
      <c r="CM94" s="17"/>
      <c r="CN94" s="17"/>
      <c r="CO94" s="17"/>
      <c r="CP94" s="17"/>
      <c r="CQ94" s="17"/>
      <c r="CR94" s="17"/>
      <c r="CS94" s="17"/>
      <c r="CT94" s="17"/>
      <c r="CU94" s="17"/>
      <c r="CV94" s="17"/>
      <c r="CW94" s="17"/>
      <c r="CX94" s="17"/>
      <c r="CY94" s="17"/>
      <c r="CZ94" s="17"/>
      <c r="DA94" s="17"/>
      <c r="DB94" s="17"/>
      <c r="DC94" s="17"/>
      <c r="DD94" s="17"/>
      <c r="DE94" s="17"/>
      <c r="DF94" s="17"/>
      <c r="DG94" s="17"/>
      <c r="DH94" s="17"/>
      <c r="DI94" s="17"/>
      <c r="DJ94" s="17"/>
      <c r="DK94" s="17"/>
      <c r="DL94" s="17"/>
      <c r="DM94" s="17"/>
      <c r="DN94" s="17"/>
      <c r="DO94" s="17"/>
      <c r="DP94" s="17"/>
      <c r="DQ94" s="17"/>
      <c r="DR94" s="17"/>
      <c r="DS94" s="17"/>
      <c r="DT94" s="17"/>
      <c r="DU94" s="17"/>
      <c r="DV94" s="17"/>
      <c r="DW94" s="17"/>
      <c r="DX94" s="17"/>
      <c r="DY94" s="17"/>
      <c r="DZ94" s="17"/>
      <c r="EA94" s="17"/>
      <c r="EB94" s="17"/>
      <c r="EC94" s="17"/>
      <c r="ED94" s="17"/>
      <c r="EE94" s="17"/>
      <c r="EF94" s="17"/>
      <c r="EG94" s="17"/>
      <c r="EH94" s="17"/>
      <c r="EI94" s="17"/>
      <c r="EJ94" s="17"/>
      <c r="EK94" s="17"/>
      <c r="EL94" s="17"/>
      <c r="EM94" s="17"/>
      <c r="EN94" s="17"/>
      <c r="EO94" s="17"/>
      <c r="EP94" s="17"/>
      <c r="EQ94" s="17"/>
      <c r="ER94" s="17"/>
      <c r="ES94" s="17"/>
      <c r="ET94" s="17"/>
      <c r="EU94" s="17"/>
      <c r="EV94" s="17"/>
      <c r="EW94" s="17"/>
      <c r="EX94" s="17"/>
      <c r="EY94" s="17"/>
      <c r="EZ94" s="17"/>
      <c r="FA94" s="17"/>
      <c r="FB94" s="17"/>
      <c r="FC94" s="17"/>
      <c r="FD94" s="17"/>
      <c r="FE94" s="17"/>
      <c r="FF94" s="17"/>
      <c r="FG94" s="17"/>
      <c r="FH94" s="17"/>
      <c r="FI94" s="17"/>
      <c r="FJ94" s="17"/>
      <c r="FK94" s="17"/>
      <c r="FL94" s="17"/>
      <c r="FM94" s="17"/>
      <c r="FN94" s="17"/>
      <c r="FO94" s="17"/>
      <c r="FP94" s="17"/>
      <c r="FQ94" s="17"/>
      <c r="FR94" s="17"/>
      <c r="FS94" s="17"/>
      <c r="FT94" s="17"/>
      <c r="FU94" s="17"/>
      <c r="FV94" s="17"/>
      <c r="FW94" s="17"/>
      <c r="FX94" s="17"/>
      <c r="FY94" s="17"/>
      <c r="FZ94" s="17"/>
      <c r="GA94" s="17"/>
      <c r="GB94" s="17"/>
      <c r="GC94" s="17"/>
      <c r="GD94" s="17"/>
      <c r="GE94" s="17"/>
      <c r="GF94" s="17"/>
      <c r="GG94" s="17"/>
      <c r="GH94" s="17"/>
      <c r="GI94" s="17"/>
      <c r="GJ94" s="17"/>
      <c r="GK94" s="17"/>
      <c r="GL94" s="17"/>
      <c r="GM94" s="17"/>
      <c r="GN94" s="17"/>
      <c r="GO94" s="17"/>
      <c r="GP94" s="17"/>
      <c r="GQ94" s="17"/>
      <c r="GR94" s="17"/>
      <c r="GS94" s="17"/>
      <c r="GT94" s="17"/>
      <c r="GU94" s="17"/>
      <c r="GV94" s="17"/>
      <c r="GW94" s="17"/>
      <c r="GX94" s="17"/>
      <c r="GY94" s="17"/>
      <c r="GZ94" s="17"/>
      <c r="HA94" s="17"/>
      <c r="HB94" s="17"/>
      <c r="HC94" s="17"/>
      <c r="HD94" s="17"/>
      <c r="HE94" s="17"/>
      <c r="HF94" s="17"/>
      <c r="HG94" s="17"/>
      <c r="HH94" s="17"/>
      <c r="HI94" s="17"/>
      <c r="HJ94" s="17"/>
      <c r="HK94" s="17"/>
      <c r="HL94" s="17"/>
      <c r="HM94" s="17"/>
      <c r="HN94" s="17"/>
      <c r="HO94" s="17"/>
      <c r="HP94" s="17"/>
      <c r="HQ94" s="17"/>
      <c r="HR94" s="17"/>
      <c r="HS94" s="17"/>
      <c r="HT94" s="17"/>
      <c r="HU94" s="17"/>
      <c r="HV94" s="17"/>
      <c r="HW94" s="17"/>
      <c r="HX94" s="17"/>
      <c r="HY94" s="17"/>
      <c r="HZ94" s="17"/>
      <c r="IA94" s="17"/>
      <c r="IB94" s="17"/>
      <c r="IC94" s="17"/>
      <c r="ID94" s="17"/>
      <c r="IE94" s="17"/>
      <c r="IF94" s="17"/>
      <c r="IG94" s="17"/>
      <c r="IH94" s="17"/>
      <c r="II94" s="17"/>
      <c r="IJ94" s="17"/>
      <c r="IK94" s="17"/>
      <c r="IL94" s="17"/>
      <c r="IM94" s="17"/>
      <c r="IN94" s="17"/>
      <c r="IO94" s="17"/>
      <c r="IP94" s="17"/>
      <c r="IQ94" s="17"/>
      <c r="IR94" s="17"/>
      <c r="IS94" s="17"/>
      <c r="IT94" s="17"/>
      <c r="IU94" s="17"/>
      <c r="IV94" s="17"/>
    </row>
    <row r="95" spans="1:256" s="32" customFormat="1" ht="25.5" x14ac:dyDescent="0.2">
      <c r="A95" s="15" t="s">
        <v>30</v>
      </c>
      <c r="B95" s="14" t="s">
        <v>120</v>
      </c>
      <c r="C95" s="37"/>
      <c r="D95" s="16"/>
      <c r="E95" s="30"/>
      <c r="F95" s="158"/>
      <c r="G95" s="99"/>
      <c r="J95" s="15"/>
    </row>
    <row r="96" spans="1:256" s="32" customFormat="1" x14ac:dyDescent="0.2">
      <c r="A96" s="15"/>
      <c r="B96" s="14" t="s">
        <v>119</v>
      </c>
      <c r="C96" s="37"/>
      <c r="D96" s="16"/>
      <c r="E96" s="30"/>
      <c r="F96" s="158"/>
      <c r="G96" s="99"/>
      <c r="J96" s="15"/>
    </row>
    <row r="97" spans="1:256" s="32" customFormat="1" x14ac:dyDescent="0.2">
      <c r="A97" s="15"/>
      <c r="B97" s="14" t="s">
        <v>121</v>
      </c>
      <c r="C97" s="37" t="s">
        <v>39</v>
      </c>
      <c r="D97" s="16">
        <v>2</v>
      </c>
      <c r="E97" s="30"/>
      <c r="F97" s="158">
        <f>D97*E97</f>
        <v>0</v>
      </c>
      <c r="G97" s="99"/>
      <c r="J97" s="15"/>
    </row>
    <row r="98" spans="1:256" s="32" customFormat="1" x14ac:dyDescent="0.2">
      <c r="A98" s="15"/>
      <c r="B98" s="14"/>
      <c r="C98" s="37"/>
      <c r="D98" s="16"/>
      <c r="E98" s="30"/>
      <c r="F98" s="158"/>
      <c r="G98" s="99"/>
      <c r="J98" s="15"/>
    </row>
    <row r="99" spans="1:256" s="17" customFormat="1" ht="25.5" x14ac:dyDescent="0.2">
      <c r="A99" s="15" t="s">
        <v>17</v>
      </c>
      <c r="B99" s="14" t="s">
        <v>88</v>
      </c>
      <c r="C99" s="37"/>
      <c r="D99" s="16"/>
      <c r="E99" s="30"/>
      <c r="F99" s="30"/>
    </row>
    <row r="100" spans="1:256" s="17" customFormat="1" x14ac:dyDescent="0.2">
      <c r="A100" s="15"/>
      <c r="B100" s="14" t="s">
        <v>6</v>
      </c>
      <c r="C100" s="37" t="s">
        <v>39</v>
      </c>
      <c r="D100" s="16">
        <v>150</v>
      </c>
      <c r="E100" s="30"/>
      <c r="F100" s="30">
        <f>D100*E100</f>
        <v>0</v>
      </c>
    </row>
    <row r="101" spans="1:256" s="17" customFormat="1" x14ac:dyDescent="0.2">
      <c r="A101" s="15"/>
      <c r="B101" s="14" t="s">
        <v>24</v>
      </c>
      <c r="C101" s="37"/>
      <c r="D101" s="16"/>
      <c r="E101" s="30"/>
      <c r="F101" s="30"/>
    </row>
    <row r="102" spans="1:256" s="17" customFormat="1" ht="38.25" x14ac:dyDescent="0.2">
      <c r="A102" s="15" t="s">
        <v>18</v>
      </c>
      <c r="B102" s="14" t="s">
        <v>80</v>
      </c>
      <c r="C102" s="37"/>
      <c r="D102" s="16"/>
      <c r="E102" s="30"/>
      <c r="F102" s="30"/>
    </row>
    <row r="103" spans="1:256" s="17" customFormat="1" x14ac:dyDescent="0.2">
      <c r="A103" s="15"/>
      <c r="B103" s="14" t="s">
        <v>63</v>
      </c>
      <c r="C103" s="37" t="s">
        <v>39</v>
      </c>
      <c r="D103" s="16">
        <v>120</v>
      </c>
      <c r="E103" s="30"/>
      <c r="F103" s="30">
        <f>D103*E103</f>
        <v>0</v>
      </c>
    </row>
    <row r="104" spans="1:256" s="17" customFormat="1" x14ac:dyDescent="0.2">
      <c r="A104" s="15"/>
      <c r="B104" s="14" t="s">
        <v>24</v>
      </c>
      <c r="C104" s="37"/>
      <c r="D104" s="16"/>
      <c r="E104" s="30"/>
      <c r="F104" s="30"/>
    </row>
    <row r="105" spans="1:256" s="17" customFormat="1" ht="27" customHeight="1" x14ac:dyDescent="0.2">
      <c r="A105" s="15" t="s">
        <v>19</v>
      </c>
      <c r="B105" s="14" t="s">
        <v>137</v>
      </c>
      <c r="C105" s="37"/>
      <c r="D105" s="16"/>
      <c r="E105" s="30"/>
      <c r="F105" s="30"/>
    </row>
    <row r="106" spans="1:256" s="17" customFormat="1" x14ac:dyDescent="0.2">
      <c r="A106" s="15"/>
      <c r="B106" s="14" t="s">
        <v>7</v>
      </c>
      <c r="C106" s="37" t="s">
        <v>39</v>
      </c>
      <c r="D106" s="16">
        <v>220</v>
      </c>
      <c r="E106" s="30"/>
      <c r="F106" s="30">
        <f>D106*E106</f>
        <v>0</v>
      </c>
    </row>
    <row r="107" spans="1:256" s="283" customFormat="1" x14ac:dyDescent="0.2">
      <c r="A107" s="25"/>
      <c r="B107" s="10"/>
      <c r="C107" s="280"/>
      <c r="D107" s="42"/>
      <c r="E107" s="13"/>
      <c r="F107" s="281"/>
      <c r="G107" s="282"/>
      <c r="J107" s="25"/>
    </row>
    <row r="108" spans="1:256" s="17" customFormat="1" ht="52.5" customHeight="1" x14ac:dyDescent="0.2">
      <c r="A108" s="169" t="s">
        <v>20</v>
      </c>
      <c r="B108" s="163" t="s">
        <v>122</v>
      </c>
      <c r="C108" s="170"/>
      <c r="D108" s="162"/>
      <c r="E108" s="162"/>
      <c r="F108" s="162"/>
      <c r="G108" s="284"/>
      <c r="H108" s="284"/>
      <c r="I108" s="284"/>
      <c r="J108" s="284"/>
      <c r="K108" s="284"/>
      <c r="L108" s="284"/>
      <c r="M108" s="284"/>
      <c r="N108" s="284"/>
      <c r="O108" s="284"/>
      <c r="P108" s="284"/>
      <c r="Q108" s="284"/>
      <c r="R108" s="284"/>
      <c r="S108" s="284"/>
      <c r="T108" s="284"/>
      <c r="U108" s="284"/>
      <c r="V108" s="284"/>
      <c r="W108" s="284"/>
      <c r="X108" s="284"/>
      <c r="Y108" s="284"/>
      <c r="Z108" s="284"/>
      <c r="AA108" s="284"/>
      <c r="AB108" s="284"/>
      <c r="AC108" s="284"/>
      <c r="AD108" s="284"/>
      <c r="AE108" s="284"/>
      <c r="AF108" s="284"/>
      <c r="AG108" s="284"/>
      <c r="AH108" s="284"/>
      <c r="AI108" s="284"/>
      <c r="AJ108" s="284"/>
      <c r="AK108" s="284"/>
      <c r="AL108" s="284"/>
      <c r="AM108" s="284"/>
      <c r="AN108" s="284"/>
      <c r="AO108" s="284"/>
      <c r="AP108" s="284"/>
      <c r="AQ108" s="284"/>
      <c r="AR108" s="284"/>
      <c r="AS108" s="284"/>
      <c r="AT108" s="284"/>
      <c r="AU108" s="284"/>
      <c r="AV108" s="284"/>
      <c r="AW108" s="284"/>
      <c r="AX108" s="284"/>
      <c r="AY108" s="284"/>
      <c r="AZ108" s="284"/>
      <c r="BA108" s="284"/>
      <c r="BB108" s="284"/>
      <c r="BC108" s="284"/>
      <c r="BD108" s="284"/>
      <c r="BE108" s="284"/>
      <c r="BF108" s="284"/>
      <c r="BG108" s="284"/>
      <c r="BH108" s="284"/>
      <c r="BI108" s="284"/>
      <c r="BJ108" s="284"/>
      <c r="BK108" s="284"/>
      <c r="BL108" s="284"/>
      <c r="BM108" s="284"/>
      <c r="BN108" s="284"/>
      <c r="BO108" s="284"/>
      <c r="BP108" s="284"/>
      <c r="BQ108" s="284"/>
      <c r="BR108" s="284"/>
      <c r="BS108" s="284"/>
      <c r="BT108" s="284"/>
      <c r="BU108" s="284"/>
      <c r="BV108" s="284"/>
      <c r="BW108" s="284"/>
      <c r="BX108" s="284"/>
      <c r="BY108" s="284"/>
      <c r="BZ108" s="284"/>
      <c r="CA108" s="284"/>
      <c r="CB108" s="284"/>
      <c r="CC108" s="284"/>
      <c r="CD108" s="284"/>
      <c r="CE108" s="284"/>
      <c r="CF108" s="284"/>
      <c r="CG108" s="284"/>
      <c r="CH108" s="284"/>
      <c r="CI108" s="284"/>
      <c r="CJ108" s="284"/>
      <c r="CK108" s="284"/>
      <c r="CL108" s="284"/>
      <c r="CM108" s="284"/>
      <c r="CN108" s="284"/>
      <c r="CO108" s="284"/>
      <c r="CP108" s="284"/>
      <c r="CQ108" s="284"/>
      <c r="CR108" s="284"/>
      <c r="CS108" s="284"/>
      <c r="CT108" s="284"/>
      <c r="CU108" s="284"/>
      <c r="CV108" s="284"/>
      <c r="CW108" s="284"/>
      <c r="CX108" s="284"/>
      <c r="CY108" s="284"/>
      <c r="CZ108" s="284"/>
      <c r="DA108" s="284"/>
      <c r="DB108" s="284"/>
      <c r="DC108" s="284"/>
      <c r="DD108" s="284"/>
      <c r="DE108" s="284"/>
      <c r="DF108" s="284"/>
      <c r="DG108" s="284"/>
      <c r="DH108" s="284"/>
      <c r="DI108" s="284"/>
      <c r="DJ108" s="284"/>
      <c r="DK108" s="284"/>
      <c r="DL108" s="284"/>
      <c r="DM108" s="284"/>
      <c r="DN108" s="284"/>
      <c r="DO108" s="284"/>
      <c r="DP108" s="284"/>
      <c r="DQ108" s="284"/>
      <c r="DR108" s="284"/>
      <c r="DS108" s="284"/>
      <c r="DT108" s="284"/>
      <c r="DU108" s="284"/>
      <c r="DV108" s="284"/>
      <c r="DW108" s="284"/>
      <c r="DX108" s="284"/>
      <c r="DY108" s="284"/>
      <c r="DZ108" s="284"/>
      <c r="EA108" s="284"/>
      <c r="EB108" s="284"/>
      <c r="EC108" s="284"/>
      <c r="ED108" s="284"/>
      <c r="EE108" s="284"/>
      <c r="EF108" s="284"/>
      <c r="EG108" s="284"/>
      <c r="EH108" s="284"/>
      <c r="EI108" s="284"/>
      <c r="EJ108" s="284"/>
      <c r="EK108" s="284"/>
      <c r="EL108" s="284"/>
      <c r="EM108" s="284"/>
      <c r="EN108" s="284"/>
      <c r="EO108" s="284"/>
      <c r="EP108" s="284"/>
      <c r="EQ108" s="284"/>
      <c r="ER108" s="284"/>
      <c r="ES108" s="284"/>
      <c r="ET108" s="284"/>
      <c r="EU108" s="284"/>
      <c r="EV108" s="284"/>
      <c r="EW108" s="284"/>
      <c r="EX108" s="284"/>
      <c r="EY108" s="284"/>
      <c r="EZ108" s="284"/>
      <c r="FA108" s="284"/>
      <c r="FB108" s="284"/>
      <c r="FC108" s="284"/>
      <c r="FD108" s="284"/>
      <c r="FE108" s="284"/>
      <c r="FF108" s="284"/>
      <c r="FG108" s="284"/>
      <c r="FH108" s="284"/>
      <c r="FI108" s="284"/>
      <c r="FJ108" s="284"/>
      <c r="FK108" s="284"/>
      <c r="FL108" s="284"/>
      <c r="FM108" s="284"/>
      <c r="FN108" s="284"/>
      <c r="FO108" s="284"/>
      <c r="FP108" s="284"/>
      <c r="FQ108" s="284"/>
      <c r="FR108" s="284"/>
      <c r="FS108" s="284"/>
      <c r="FT108" s="284"/>
      <c r="FU108" s="284"/>
      <c r="FV108" s="284"/>
      <c r="FW108" s="284"/>
      <c r="FX108" s="284"/>
      <c r="FY108" s="284"/>
      <c r="FZ108" s="284"/>
      <c r="GA108" s="284"/>
      <c r="GB108" s="284"/>
      <c r="GC108" s="284"/>
      <c r="GD108" s="284"/>
      <c r="GE108" s="284"/>
      <c r="GF108" s="284"/>
      <c r="GG108" s="284"/>
      <c r="GH108" s="284"/>
      <c r="GI108" s="284"/>
      <c r="GJ108" s="284"/>
      <c r="GK108" s="284"/>
      <c r="GL108" s="284"/>
      <c r="GM108" s="284"/>
      <c r="GN108" s="284"/>
      <c r="GO108" s="284"/>
      <c r="GP108" s="284"/>
      <c r="GQ108" s="284"/>
      <c r="GR108" s="284"/>
      <c r="GS108" s="284"/>
      <c r="GT108" s="284"/>
      <c r="GU108" s="284"/>
      <c r="GV108" s="284"/>
      <c r="GW108" s="284"/>
      <c r="GX108" s="284"/>
      <c r="GY108" s="284"/>
      <c r="GZ108" s="284"/>
      <c r="HA108" s="284"/>
      <c r="HB108" s="284"/>
      <c r="HC108" s="284"/>
      <c r="HD108" s="284"/>
      <c r="HE108" s="284"/>
      <c r="HF108" s="284"/>
      <c r="HG108" s="284"/>
      <c r="HH108" s="284"/>
      <c r="HI108" s="284"/>
      <c r="HJ108" s="284"/>
      <c r="HK108" s="284"/>
      <c r="HL108" s="284"/>
      <c r="HM108" s="284"/>
      <c r="HN108" s="284"/>
      <c r="HO108" s="284"/>
      <c r="HP108" s="284"/>
      <c r="HQ108" s="284"/>
      <c r="HR108" s="284"/>
      <c r="HS108" s="284"/>
      <c r="HT108" s="284"/>
      <c r="HU108" s="284"/>
      <c r="HV108" s="284"/>
      <c r="HW108" s="284"/>
      <c r="HX108" s="284"/>
      <c r="HY108" s="284"/>
      <c r="HZ108" s="284"/>
      <c r="IA108" s="284"/>
      <c r="IB108" s="284"/>
      <c r="IC108" s="284"/>
      <c r="ID108" s="284"/>
      <c r="IE108" s="284"/>
      <c r="IF108" s="284"/>
      <c r="IG108" s="284"/>
      <c r="IH108" s="284"/>
      <c r="II108" s="284"/>
      <c r="IJ108" s="284"/>
      <c r="IK108" s="284"/>
      <c r="IL108" s="284"/>
      <c r="IM108" s="284"/>
      <c r="IN108" s="284"/>
      <c r="IO108" s="284"/>
      <c r="IP108" s="284"/>
      <c r="IQ108" s="284"/>
      <c r="IR108" s="284"/>
      <c r="IS108" s="284"/>
      <c r="IT108" s="284"/>
      <c r="IU108" s="284"/>
      <c r="IV108" s="284"/>
    </row>
    <row r="109" spans="1:256" s="17" customFormat="1" x14ac:dyDescent="0.2">
      <c r="A109" s="169"/>
      <c r="B109" s="163" t="s">
        <v>42</v>
      </c>
      <c r="C109" s="170" t="s">
        <v>10</v>
      </c>
      <c r="D109" s="162">
        <v>10</v>
      </c>
      <c r="E109" s="213"/>
      <c r="F109" s="162">
        <f>D109*E109</f>
        <v>0</v>
      </c>
    </row>
    <row r="110" spans="1:256" s="17" customFormat="1" x14ac:dyDescent="0.2">
      <c r="A110" s="169"/>
      <c r="B110" s="163" t="s">
        <v>123</v>
      </c>
      <c r="C110" s="170" t="s">
        <v>10</v>
      </c>
      <c r="D110" s="162">
        <v>4</v>
      </c>
      <c r="E110" s="213"/>
      <c r="F110" s="162">
        <f>D110*E110</f>
        <v>0</v>
      </c>
    </row>
    <row r="111" spans="1:256" s="17" customFormat="1" x14ac:dyDescent="0.2">
      <c r="A111" s="169"/>
      <c r="B111" s="163" t="s">
        <v>89</v>
      </c>
      <c r="C111" s="170" t="s">
        <v>10</v>
      </c>
      <c r="D111" s="162">
        <v>2</v>
      </c>
      <c r="E111" s="213"/>
      <c r="F111" s="162">
        <f>D111*E111</f>
        <v>0</v>
      </c>
    </row>
    <row r="112" spans="1:256" s="32" customFormat="1" x14ac:dyDescent="0.2">
      <c r="A112" s="15"/>
      <c r="B112" s="14"/>
      <c r="C112" s="37"/>
      <c r="D112" s="16"/>
      <c r="E112" s="30"/>
      <c r="F112" s="158"/>
      <c r="G112" s="99"/>
      <c r="J112" s="15"/>
    </row>
    <row r="113" spans="1:10" s="32" customFormat="1" ht="51" x14ac:dyDescent="0.2">
      <c r="A113" s="15" t="s">
        <v>31</v>
      </c>
      <c r="B113" s="14" t="s">
        <v>124</v>
      </c>
      <c r="C113" s="37" t="s">
        <v>10</v>
      </c>
      <c r="D113" s="16">
        <v>1</v>
      </c>
      <c r="E113" s="30"/>
      <c r="F113" s="30">
        <f>D113*E113</f>
        <v>0</v>
      </c>
      <c r="G113" s="99"/>
      <c r="J113" s="15"/>
    </row>
    <row r="114" spans="1:10" s="32" customFormat="1" x14ac:dyDescent="0.2">
      <c r="A114" s="15"/>
      <c r="B114" s="14"/>
      <c r="C114" s="37"/>
      <c r="D114" s="16"/>
      <c r="E114" s="30"/>
      <c r="F114" s="30"/>
      <c r="G114" s="99"/>
      <c r="J114" s="15"/>
    </row>
    <row r="115" spans="1:10" s="32" customFormat="1" ht="51" x14ac:dyDescent="0.2">
      <c r="A115" s="15" t="s">
        <v>2</v>
      </c>
      <c r="B115" s="14" t="s">
        <v>125</v>
      </c>
      <c r="C115" s="37" t="s">
        <v>10</v>
      </c>
      <c r="D115" s="16">
        <v>3</v>
      </c>
      <c r="E115" s="30"/>
      <c r="F115" s="30">
        <f>D115*E115</f>
        <v>0</v>
      </c>
      <c r="G115" s="99"/>
      <c r="J115" s="15"/>
    </row>
    <row r="116" spans="1:10" s="32" customFormat="1" x14ac:dyDescent="0.2">
      <c r="A116" s="15"/>
      <c r="B116" s="14"/>
      <c r="C116" s="37"/>
      <c r="D116" s="16"/>
      <c r="E116" s="30"/>
      <c r="F116" s="30"/>
      <c r="G116" s="99"/>
      <c r="J116" s="15"/>
    </row>
    <row r="117" spans="1:10" s="17" customFormat="1" ht="27" customHeight="1" x14ac:dyDescent="0.2">
      <c r="A117" s="15" t="s">
        <v>32</v>
      </c>
      <c r="B117" s="14" t="s">
        <v>127</v>
      </c>
      <c r="C117" s="128"/>
      <c r="D117" s="16"/>
      <c r="E117" s="36"/>
      <c r="F117" s="30"/>
    </row>
    <row r="118" spans="1:10" s="17" customFormat="1" ht="25.5" x14ac:dyDescent="0.2">
      <c r="A118" s="15"/>
      <c r="B118" s="14" t="s">
        <v>128</v>
      </c>
      <c r="C118" s="214"/>
      <c r="D118" s="16"/>
      <c r="E118" s="36"/>
      <c r="F118" s="30"/>
    </row>
    <row r="119" spans="1:10" s="17" customFormat="1" x14ac:dyDescent="0.2">
      <c r="A119" s="15"/>
      <c r="B119" s="14" t="s">
        <v>129</v>
      </c>
      <c r="C119" s="128" t="s">
        <v>10</v>
      </c>
      <c r="D119" s="16">
        <v>10</v>
      </c>
      <c r="E119" s="36"/>
      <c r="F119" s="30">
        <f>D119*E119</f>
        <v>0</v>
      </c>
    </row>
    <row r="120" spans="1:10" s="17" customFormat="1" x14ac:dyDescent="0.2">
      <c r="A120" s="15"/>
      <c r="B120" s="14" t="s">
        <v>130</v>
      </c>
      <c r="C120" s="128" t="s">
        <v>10</v>
      </c>
      <c r="D120" s="16">
        <v>12</v>
      </c>
      <c r="E120" s="36"/>
      <c r="F120" s="30">
        <f>D120*E120</f>
        <v>0</v>
      </c>
    </row>
    <row r="121" spans="1:10" s="32" customFormat="1" x14ac:dyDescent="0.2">
      <c r="A121" s="15"/>
      <c r="B121" s="14"/>
      <c r="C121" s="37"/>
      <c r="D121" s="16"/>
      <c r="E121" s="30"/>
      <c r="F121" s="158"/>
      <c r="G121" s="99"/>
      <c r="J121" s="285"/>
    </row>
    <row r="122" spans="1:10" s="17" customFormat="1" ht="25.5" x14ac:dyDescent="0.2">
      <c r="A122" s="15" t="s">
        <v>3</v>
      </c>
      <c r="B122" s="14" t="s">
        <v>131</v>
      </c>
      <c r="C122" s="128"/>
      <c r="D122" s="16"/>
      <c r="E122" s="36"/>
      <c r="F122" s="30"/>
    </row>
    <row r="123" spans="1:10" s="17" customFormat="1" x14ac:dyDescent="0.2">
      <c r="A123" s="15"/>
      <c r="B123" s="14" t="s">
        <v>132</v>
      </c>
      <c r="C123" s="214"/>
      <c r="D123" s="16"/>
      <c r="E123" s="36"/>
      <c r="F123" s="30"/>
    </row>
    <row r="124" spans="1:10" s="17" customFormat="1" x14ac:dyDescent="0.2">
      <c r="A124" s="15"/>
      <c r="B124" s="14" t="s">
        <v>133</v>
      </c>
      <c r="C124" s="128" t="s">
        <v>10</v>
      </c>
      <c r="D124" s="16">
        <v>2</v>
      </c>
      <c r="E124" s="36"/>
      <c r="F124" s="30">
        <f>D124*E124</f>
        <v>0</v>
      </c>
    </row>
    <row r="125" spans="1:10" s="17" customFormat="1" x14ac:dyDescent="0.2">
      <c r="A125" s="15"/>
      <c r="B125" s="14"/>
      <c r="C125" s="128"/>
      <c r="D125" s="16"/>
      <c r="E125" s="36"/>
      <c r="F125" s="30"/>
    </row>
    <row r="126" spans="1:10" s="32" customFormat="1" ht="38.25" customHeight="1" x14ac:dyDescent="0.2">
      <c r="A126" s="15" t="s">
        <v>58</v>
      </c>
      <c r="B126" s="14" t="s">
        <v>126</v>
      </c>
      <c r="C126" s="37"/>
      <c r="D126" s="16"/>
      <c r="E126" s="30"/>
      <c r="F126" s="158"/>
      <c r="G126" s="99"/>
      <c r="J126" s="15"/>
    </row>
    <row r="127" spans="1:10" s="32" customFormat="1" x14ac:dyDescent="0.2">
      <c r="A127" s="15"/>
      <c r="B127" s="14" t="s">
        <v>86</v>
      </c>
      <c r="C127" s="37" t="s">
        <v>10</v>
      </c>
      <c r="D127" s="16">
        <v>2</v>
      </c>
      <c r="E127" s="30"/>
      <c r="F127" s="158">
        <f>D127*E127</f>
        <v>0</v>
      </c>
      <c r="G127" s="99"/>
      <c r="J127" s="15"/>
    </row>
    <row r="128" spans="1:10" s="32" customFormat="1" x14ac:dyDescent="0.2">
      <c r="A128" s="15"/>
      <c r="B128" s="14"/>
      <c r="C128" s="37"/>
      <c r="D128" s="16"/>
      <c r="E128" s="30"/>
      <c r="F128" s="158"/>
      <c r="G128" s="99"/>
      <c r="J128" s="15"/>
    </row>
    <row r="129" spans="1:256" s="32" customFormat="1" x14ac:dyDescent="0.2">
      <c r="A129" s="15" t="s">
        <v>59</v>
      </c>
      <c r="B129" s="286" t="s">
        <v>134</v>
      </c>
      <c r="C129" s="37"/>
      <c r="D129" s="16"/>
      <c r="E129" s="30"/>
      <c r="F129" s="158"/>
      <c r="G129" s="99"/>
      <c r="J129" s="15"/>
    </row>
    <row r="130" spans="1:256" s="32" customFormat="1" x14ac:dyDescent="0.2">
      <c r="A130" s="15"/>
      <c r="B130" s="14" t="s">
        <v>11</v>
      </c>
      <c r="C130" s="37" t="s">
        <v>10</v>
      </c>
      <c r="D130" s="16">
        <v>1</v>
      </c>
      <c r="E130" s="30"/>
      <c r="F130" s="158">
        <f>D130*E130</f>
        <v>0</v>
      </c>
      <c r="G130" s="99"/>
      <c r="J130" s="285"/>
    </row>
    <row r="131" spans="1:256" s="17" customFormat="1" x14ac:dyDescent="0.2">
      <c r="A131" s="15"/>
      <c r="B131" s="14"/>
      <c r="C131" s="37"/>
      <c r="D131" s="16"/>
      <c r="E131" s="142"/>
      <c r="F131" s="148"/>
      <c r="G131" s="32"/>
      <c r="H131" s="32"/>
      <c r="I131" s="32"/>
      <c r="J131" s="32"/>
      <c r="K131" s="32"/>
      <c r="L131" s="32"/>
      <c r="M131" s="32"/>
      <c r="N131" s="32"/>
      <c r="O131" s="32"/>
      <c r="P131" s="32"/>
      <c r="Q131" s="32"/>
      <c r="R131" s="3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F131" s="32"/>
      <c r="AG131" s="32"/>
      <c r="AH131" s="32"/>
      <c r="AI131" s="32"/>
      <c r="AJ131" s="32"/>
      <c r="AK131" s="32"/>
      <c r="AL131" s="32"/>
      <c r="AM131" s="32"/>
      <c r="AN131" s="32"/>
      <c r="AO131" s="32"/>
      <c r="AP131" s="32"/>
      <c r="AQ131" s="32"/>
      <c r="AR131" s="32"/>
      <c r="AS131" s="32"/>
      <c r="AT131" s="32"/>
      <c r="AU131" s="32"/>
      <c r="AV131" s="32"/>
      <c r="AW131" s="32"/>
      <c r="AX131" s="32"/>
      <c r="AY131" s="32"/>
      <c r="AZ131" s="32"/>
      <c r="BA131" s="32"/>
      <c r="BB131" s="32"/>
      <c r="BC131" s="32"/>
      <c r="BD131" s="32"/>
      <c r="BE131" s="32"/>
      <c r="BF131" s="32"/>
      <c r="BG131" s="32"/>
      <c r="BH131" s="32"/>
      <c r="BI131" s="32"/>
      <c r="BJ131" s="32"/>
      <c r="BK131" s="32"/>
      <c r="BL131" s="32"/>
      <c r="BM131" s="32"/>
      <c r="BN131" s="32"/>
      <c r="BO131" s="32"/>
      <c r="BP131" s="32"/>
      <c r="BQ131" s="32"/>
      <c r="BR131" s="32"/>
      <c r="BS131" s="32"/>
      <c r="BT131" s="32"/>
      <c r="BU131" s="32"/>
      <c r="BV131" s="32"/>
      <c r="BW131" s="32"/>
      <c r="BX131" s="32"/>
      <c r="BY131" s="32"/>
      <c r="BZ131" s="32"/>
      <c r="CA131" s="32"/>
      <c r="CB131" s="32"/>
      <c r="CC131" s="32"/>
      <c r="CD131" s="32"/>
      <c r="CE131" s="32"/>
      <c r="CF131" s="32"/>
      <c r="CG131" s="32"/>
      <c r="CH131" s="32"/>
      <c r="CI131" s="32"/>
      <c r="CJ131" s="32"/>
      <c r="CK131" s="32"/>
      <c r="CL131" s="32"/>
      <c r="CM131" s="32"/>
      <c r="CN131" s="32"/>
      <c r="CO131" s="32"/>
      <c r="CP131" s="32"/>
      <c r="CQ131" s="32"/>
      <c r="CR131" s="32"/>
      <c r="CS131" s="32"/>
      <c r="CT131" s="32"/>
      <c r="CU131" s="32"/>
      <c r="CV131" s="32"/>
      <c r="CW131" s="32"/>
      <c r="CX131" s="32"/>
      <c r="CY131" s="32"/>
      <c r="CZ131" s="32"/>
      <c r="DA131" s="32"/>
      <c r="DB131" s="32"/>
      <c r="DC131" s="32"/>
      <c r="DD131" s="32"/>
      <c r="DE131" s="32"/>
      <c r="DF131" s="32"/>
      <c r="DG131" s="32"/>
      <c r="DH131" s="32"/>
      <c r="DI131" s="32"/>
      <c r="DJ131" s="32"/>
      <c r="DK131" s="32"/>
      <c r="DL131" s="32"/>
      <c r="DM131" s="32"/>
      <c r="DN131" s="32"/>
      <c r="DO131" s="32"/>
      <c r="DP131" s="32"/>
      <c r="DQ131" s="32"/>
      <c r="DR131" s="32"/>
      <c r="DS131" s="32"/>
      <c r="DT131" s="32"/>
      <c r="DU131" s="32"/>
      <c r="DV131" s="32"/>
      <c r="DW131" s="32"/>
      <c r="DX131" s="32"/>
      <c r="DY131" s="32"/>
      <c r="DZ131" s="32"/>
      <c r="EA131" s="32"/>
      <c r="EB131" s="32"/>
      <c r="EC131" s="32"/>
      <c r="ED131" s="32"/>
      <c r="EE131" s="32"/>
      <c r="EF131" s="32"/>
      <c r="EG131" s="32"/>
      <c r="EH131" s="32"/>
      <c r="EI131" s="32"/>
      <c r="EJ131" s="32"/>
      <c r="EK131" s="32"/>
      <c r="EL131" s="32"/>
      <c r="EM131" s="32"/>
      <c r="EN131" s="32"/>
      <c r="EO131" s="32"/>
      <c r="EP131" s="32"/>
      <c r="EQ131" s="32"/>
      <c r="ER131" s="32"/>
      <c r="ES131" s="32"/>
      <c r="ET131" s="32"/>
      <c r="EU131" s="32"/>
      <c r="EV131" s="32"/>
      <c r="EW131" s="32"/>
      <c r="EX131" s="32"/>
      <c r="EY131" s="32"/>
      <c r="EZ131" s="32"/>
      <c r="FA131" s="32"/>
      <c r="FB131" s="32"/>
      <c r="FC131" s="32"/>
      <c r="FD131" s="32"/>
      <c r="FE131" s="32"/>
      <c r="FF131" s="32"/>
      <c r="FG131" s="32"/>
      <c r="FH131" s="32"/>
      <c r="FI131" s="32"/>
      <c r="FJ131" s="32"/>
      <c r="FK131" s="32"/>
      <c r="FL131" s="32"/>
      <c r="FM131" s="32"/>
      <c r="FN131" s="32"/>
      <c r="FO131" s="32"/>
      <c r="FP131" s="32"/>
      <c r="FQ131" s="32"/>
      <c r="FR131" s="32"/>
      <c r="FS131" s="32"/>
      <c r="FT131" s="32"/>
      <c r="FU131" s="32"/>
      <c r="FV131" s="32"/>
      <c r="FW131" s="32"/>
      <c r="FX131" s="32"/>
      <c r="FY131" s="32"/>
      <c r="FZ131" s="32"/>
      <c r="GA131" s="32"/>
      <c r="GB131" s="32"/>
      <c r="GC131" s="32"/>
      <c r="GD131" s="32"/>
      <c r="GE131" s="32"/>
      <c r="GF131" s="32"/>
      <c r="GG131" s="32"/>
      <c r="GH131" s="32"/>
      <c r="GI131" s="32"/>
      <c r="GJ131" s="32"/>
      <c r="GK131" s="32"/>
      <c r="GL131" s="32"/>
      <c r="GM131" s="32"/>
      <c r="GN131" s="32"/>
      <c r="GO131" s="32"/>
      <c r="GP131" s="32"/>
      <c r="GQ131" s="32"/>
      <c r="GR131" s="32"/>
      <c r="GS131" s="32"/>
      <c r="GT131" s="32"/>
      <c r="GU131" s="32"/>
      <c r="GV131" s="32"/>
      <c r="GW131" s="32"/>
      <c r="GX131" s="32"/>
      <c r="GY131" s="32"/>
      <c r="GZ131" s="32"/>
      <c r="HA131" s="32"/>
      <c r="HB131" s="32"/>
      <c r="HC131" s="32"/>
      <c r="HD131" s="32"/>
      <c r="HE131" s="32"/>
      <c r="HF131" s="32"/>
      <c r="HG131" s="32"/>
      <c r="HH131" s="32"/>
      <c r="HI131" s="32"/>
      <c r="HJ131" s="32"/>
      <c r="HK131" s="32"/>
      <c r="HL131" s="32"/>
      <c r="HM131" s="32"/>
      <c r="HN131" s="32"/>
      <c r="HO131" s="32"/>
      <c r="HP131" s="32"/>
      <c r="HQ131" s="32"/>
      <c r="HR131" s="32"/>
      <c r="HS131" s="32"/>
      <c r="HT131" s="32"/>
      <c r="HU131" s="32"/>
      <c r="HV131" s="32"/>
      <c r="HW131" s="32"/>
      <c r="HX131" s="32"/>
      <c r="HY131" s="32"/>
      <c r="HZ131" s="32"/>
      <c r="IA131" s="32"/>
      <c r="IB131" s="32"/>
      <c r="IC131" s="32"/>
      <c r="ID131" s="32"/>
      <c r="IE131" s="32"/>
      <c r="IF131" s="32"/>
      <c r="IG131" s="32"/>
      <c r="IH131" s="32"/>
      <c r="II131" s="32"/>
      <c r="IJ131" s="32"/>
      <c r="IK131" s="32"/>
      <c r="IL131" s="32"/>
      <c r="IM131" s="32"/>
      <c r="IN131" s="32"/>
      <c r="IO131" s="32"/>
      <c r="IP131" s="32"/>
      <c r="IQ131" s="32"/>
      <c r="IR131" s="32"/>
      <c r="IS131" s="32"/>
      <c r="IT131" s="32"/>
      <c r="IU131" s="32"/>
      <c r="IV131" s="32"/>
    </row>
    <row r="132" spans="1:256" s="17" customFormat="1" ht="25.5" x14ac:dyDescent="0.2">
      <c r="A132" s="15" t="s">
        <v>33</v>
      </c>
      <c r="B132" s="14" t="s">
        <v>44</v>
      </c>
      <c r="C132" s="37"/>
      <c r="D132" s="16"/>
      <c r="E132" s="30"/>
      <c r="F132" s="30"/>
    </row>
    <row r="133" spans="1:256" s="17" customFormat="1" x14ac:dyDescent="0.2">
      <c r="A133" s="15"/>
      <c r="B133" s="14" t="s">
        <v>45</v>
      </c>
      <c r="C133" s="37" t="s">
        <v>10</v>
      </c>
      <c r="D133" s="16">
        <v>5</v>
      </c>
      <c r="E133" s="30"/>
      <c r="F133" s="30">
        <f>D133*E133</f>
        <v>0</v>
      </c>
    </row>
    <row r="134" spans="1:256" s="17" customFormat="1" x14ac:dyDescent="0.2">
      <c r="A134" s="40"/>
      <c r="B134" s="110"/>
      <c r="C134" s="45"/>
      <c r="D134" s="63"/>
      <c r="E134" s="30"/>
      <c r="F134" s="36"/>
      <c r="G134" s="33"/>
      <c r="H134" s="33"/>
      <c r="I134" s="33"/>
      <c r="J134" s="33"/>
      <c r="K134" s="33"/>
      <c r="L134" s="33"/>
      <c r="M134" s="33"/>
      <c r="N134" s="33"/>
      <c r="O134" s="33"/>
      <c r="P134" s="33"/>
      <c r="Q134" s="33"/>
      <c r="R134" s="33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33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33"/>
      <c r="BB134" s="33"/>
      <c r="BC134" s="33"/>
      <c r="BD134" s="33"/>
      <c r="BE134" s="33"/>
      <c r="BF134" s="33"/>
      <c r="BG134" s="33"/>
      <c r="BH134" s="33"/>
      <c r="BI134" s="33"/>
      <c r="BJ134" s="33"/>
      <c r="BK134" s="33"/>
      <c r="BL134" s="33"/>
      <c r="BM134" s="33"/>
      <c r="BN134" s="33"/>
      <c r="BO134" s="33"/>
      <c r="BP134" s="33"/>
      <c r="BQ134" s="33"/>
      <c r="BR134" s="33"/>
      <c r="BS134" s="33"/>
      <c r="BT134" s="33"/>
      <c r="BU134" s="33"/>
      <c r="BV134" s="33"/>
      <c r="BW134" s="33"/>
      <c r="BX134" s="33"/>
      <c r="BY134" s="33"/>
      <c r="BZ134" s="33"/>
      <c r="CA134" s="33"/>
      <c r="CB134" s="33"/>
      <c r="CC134" s="33"/>
      <c r="CD134" s="33"/>
      <c r="CE134" s="33"/>
      <c r="CF134" s="33"/>
      <c r="CG134" s="33"/>
      <c r="CH134" s="33"/>
      <c r="CI134" s="33"/>
      <c r="CJ134" s="33"/>
      <c r="CK134" s="33"/>
      <c r="CL134" s="33"/>
      <c r="CM134" s="33"/>
      <c r="CN134" s="33"/>
      <c r="CO134" s="33"/>
      <c r="CP134" s="33"/>
      <c r="CQ134" s="33"/>
      <c r="CR134" s="33"/>
      <c r="CS134" s="33"/>
      <c r="CT134" s="33"/>
      <c r="CU134" s="33"/>
      <c r="CV134" s="33"/>
      <c r="CW134" s="33"/>
      <c r="CX134" s="33"/>
      <c r="CY134" s="33"/>
      <c r="CZ134" s="33"/>
      <c r="DA134" s="33"/>
      <c r="DB134" s="33"/>
      <c r="DC134" s="33"/>
      <c r="DD134" s="33"/>
      <c r="DE134" s="33"/>
      <c r="DF134" s="33"/>
      <c r="DG134" s="33"/>
      <c r="DH134" s="33"/>
      <c r="DI134" s="33"/>
      <c r="DJ134" s="33"/>
      <c r="DK134" s="33"/>
      <c r="DL134" s="33"/>
      <c r="DM134" s="33"/>
      <c r="DN134" s="33"/>
      <c r="DO134" s="33"/>
      <c r="DP134" s="33"/>
      <c r="DQ134" s="33"/>
      <c r="DR134" s="33"/>
      <c r="DS134" s="33"/>
      <c r="DT134" s="33"/>
      <c r="DU134" s="33"/>
      <c r="DV134" s="33"/>
      <c r="DW134" s="33"/>
      <c r="DX134" s="33"/>
      <c r="DY134" s="33"/>
      <c r="DZ134" s="33"/>
      <c r="EA134" s="33"/>
      <c r="EB134" s="33"/>
      <c r="EC134" s="33"/>
      <c r="ED134" s="33"/>
      <c r="EE134" s="33"/>
      <c r="EF134" s="33"/>
      <c r="EG134" s="33"/>
      <c r="EH134" s="33"/>
      <c r="EI134" s="33"/>
      <c r="EJ134" s="33"/>
      <c r="EK134" s="33"/>
      <c r="EL134" s="33"/>
      <c r="EM134" s="33"/>
      <c r="EN134" s="33"/>
      <c r="EO134" s="33"/>
      <c r="EP134" s="33"/>
      <c r="EQ134" s="33"/>
      <c r="ER134" s="33"/>
      <c r="ES134" s="33"/>
      <c r="ET134" s="33"/>
      <c r="EU134" s="33"/>
      <c r="EV134" s="33"/>
      <c r="EW134" s="33"/>
      <c r="EX134" s="33"/>
      <c r="EY134" s="33"/>
      <c r="EZ134" s="33"/>
      <c r="FA134" s="33"/>
      <c r="FB134" s="33"/>
      <c r="FC134" s="33"/>
      <c r="FD134" s="33"/>
      <c r="FE134" s="33"/>
      <c r="FF134" s="33"/>
      <c r="FG134" s="33"/>
      <c r="FH134" s="33"/>
      <c r="FI134" s="33"/>
      <c r="FJ134" s="33"/>
      <c r="FK134" s="33"/>
      <c r="FL134" s="33"/>
      <c r="FM134" s="33"/>
      <c r="FN134" s="33"/>
      <c r="FO134" s="33"/>
      <c r="FP134" s="33"/>
      <c r="FQ134" s="33"/>
      <c r="FR134" s="33"/>
      <c r="FS134" s="33"/>
      <c r="FT134" s="33"/>
      <c r="FU134" s="33"/>
      <c r="FV134" s="33"/>
      <c r="FW134" s="33"/>
      <c r="FX134" s="33"/>
      <c r="FY134" s="33"/>
      <c r="FZ134" s="33"/>
      <c r="GA134" s="33"/>
      <c r="GB134" s="33"/>
      <c r="GC134" s="33"/>
      <c r="GD134" s="33"/>
      <c r="GE134" s="33"/>
      <c r="GF134" s="33"/>
      <c r="GG134" s="33"/>
      <c r="GH134" s="33"/>
      <c r="GI134" s="33"/>
      <c r="GJ134" s="33"/>
      <c r="GK134" s="33"/>
      <c r="GL134" s="33"/>
      <c r="GM134" s="33"/>
      <c r="GN134" s="33"/>
      <c r="GO134" s="33"/>
      <c r="GP134" s="33"/>
      <c r="GQ134" s="33"/>
      <c r="GR134" s="33"/>
      <c r="GS134" s="33"/>
      <c r="GT134" s="33"/>
      <c r="GU134" s="33"/>
      <c r="GV134" s="33"/>
      <c r="GW134" s="33"/>
      <c r="GX134" s="33"/>
      <c r="GY134" s="33"/>
      <c r="GZ134" s="33"/>
      <c r="HA134" s="33"/>
      <c r="HB134" s="33"/>
      <c r="HC134" s="33"/>
      <c r="HD134" s="33"/>
      <c r="HE134" s="33"/>
      <c r="HF134" s="33"/>
      <c r="HG134" s="33"/>
      <c r="HH134" s="33"/>
      <c r="HI134" s="33"/>
      <c r="HJ134" s="33"/>
      <c r="HK134" s="33"/>
      <c r="HL134" s="33"/>
      <c r="HM134" s="33"/>
      <c r="HN134" s="33"/>
      <c r="HO134" s="33"/>
      <c r="HP134" s="33"/>
      <c r="HQ134" s="33"/>
      <c r="HR134" s="33"/>
      <c r="HS134" s="33"/>
      <c r="HT134" s="33"/>
      <c r="HU134" s="33"/>
      <c r="HV134" s="33"/>
      <c r="HW134" s="33"/>
      <c r="HX134" s="33"/>
      <c r="HY134" s="33"/>
      <c r="HZ134" s="33"/>
      <c r="IA134" s="33"/>
      <c r="IB134" s="33"/>
      <c r="IC134" s="33"/>
      <c r="ID134" s="33"/>
      <c r="IE134" s="33"/>
      <c r="IF134" s="33"/>
      <c r="IG134" s="33"/>
      <c r="IH134" s="33"/>
      <c r="II134" s="33"/>
      <c r="IJ134" s="33"/>
      <c r="IK134" s="33"/>
      <c r="IL134" s="33"/>
      <c r="IM134" s="33"/>
      <c r="IN134" s="33"/>
      <c r="IO134" s="33"/>
      <c r="IP134" s="33"/>
      <c r="IQ134" s="33"/>
      <c r="IR134" s="33"/>
      <c r="IS134" s="33"/>
      <c r="IT134" s="33"/>
      <c r="IU134" s="33"/>
      <c r="IV134" s="33"/>
    </row>
    <row r="135" spans="1:256" s="17" customFormat="1" ht="38.25" x14ac:dyDescent="0.2">
      <c r="A135" s="15" t="s">
        <v>34</v>
      </c>
      <c r="B135" s="14" t="s">
        <v>81</v>
      </c>
      <c r="C135" s="37"/>
      <c r="D135" s="16"/>
      <c r="E135" s="30"/>
      <c r="F135" s="30"/>
    </row>
    <row r="136" spans="1:256" s="17" customFormat="1" x14ac:dyDescent="0.2">
      <c r="A136" s="15"/>
      <c r="B136" s="14" t="s">
        <v>74</v>
      </c>
      <c r="C136" s="37" t="s">
        <v>39</v>
      </c>
      <c r="D136" s="16">
        <v>50</v>
      </c>
      <c r="E136" s="30"/>
      <c r="F136" s="30">
        <f t="shared" ref="F136:F138" si="4">D136*E136</f>
        <v>0</v>
      </c>
    </row>
    <row r="137" spans="1:256" s="17" customFormat="1" x14ac:dyDescent="0.2">
      <c r="A137" s="15"/>
      <c r="B137" s="14" t="s">
        <v>75</v>
      </c>
      <c r="C137" s="37" t="s">
        <v>39</v>
      </c>
      <c r="D137" s="16">
        <v>30</v>
      </c>
      <c r="E137" s="30"/>
      <c r="F137" s="30">
        <f t="shared" si="4"/>
        <v>0</v>
      </c>
    </row>
    <row r="138" spans="1:256" s="17" customFormat="1" x14ac:dyDescent="0.2">
      <c r="A138" s="15"/>
      <c r="B138" s="14" t="s">
        <v>76</v>
      </c>
      <c r="C138" s="37" t="s">
        <v>39</v>
      </c>
      <c r="D138" s="16">
        <v>40</v>
      </c>
      <c r="E138" s="30"/>
      <c r="F138" s="30">
        <f t="shared" si="4"/>
        <v>0</v>
      </c>
    </row>
    <row r="139" spans="1:256" s="17" customFormat="1" x14ac:dyDescent="0.2">
      <c r="A139" s="15"/>
      <c r="B139" s="14" t="s">
        <v>24</v>
      </c>
      <c r="C139" s="29"/>
      <c r="D139" s="16"/>
      <c r="E139" s="30"/>
      <c r="F139" s="36"/>
    </row>
    <row r="140" spans="1:256" s="17" customFormat="1" ht="27.75" customHeight="1" x14ac:dyDescent="0.2">
      <c r="A140" s="15" t="s">
        <v>35</v>
      </c>
      <c r="B140" s="14" t="s">
        <v>43</v>
      </c>
      <c r="C140" s="37" t="s">
        <v>10</v>
      </c>
      <c r="D140" s="16">
        <v>10</v>
      </c>
      <c r="E140" s="30"/>
      <c r="F140" s="30">
        <f>D140*E140</f>
        <v>0</v>
      </c>
    </row>
    <row r="141" spans="1:256" s="17" customFormat="1" x14ac:dyDescent="0.2">
      <c r="A141" s="15"/>
      <c r="B141" s="14"/>
      <c r="C141" s="37"/>
      <c r="D141" s="16"/>
      <c r="E141" s="30"/>
      <c r="F141" s="30"/>
    </row>
    <row r="142" spans="1:256" s="17" customFormat="1" ht="25.5" x14ac:dyDescent="0.2">
      <c r="A142" s="15" t="s">
        <v>37</v>
      </c>
      <c r="B142" s="14" t="s">
        <v>61</v>
      </c>
      <c r="C142" s="37" t="s">
        <v>10</v>
      </c>
      <c r="D142" s="16">
        <v>1</v>
      </c>
      <c r="E142" s="30"/>
      <c r="F142" s="30">
        <f>D142*E142</f>
        <v>0</v>
      </c>
    </row>
    <row r="143" spans="1:256" s="17" customFormat="1" x14ac:dyDescent="0.2">
      <c r="A143" s="15"/>
      <c r="B143" s="14"/>
      <c r="C143" s="37"/>
      <c r="D143" s="16"/>
      <c r="E143" s="30"/>
      <c r="F143" s="30"/>
    </row>
    <row r="144" spans="1:256" s="17" customFormat="1" ht="51" x14ac:dyDescent="0.2">
      <c r="A144" s="15" t="s">
        <v>36</v>
      </c>
      <c r="B144" s="14" t="s">
        <v>38</v>
      </c>
      <c r="C144" s="37" t="s">
        <v>10</v>
      </c>
      <c r="D144" s="16">
        <v>1</v>
      </c>
      <c r="E144" s="30"/>
      <c r="F144" s="30">
        <f>D144*E144</f>
        <v>0</v>
      </c>
    </row>
    <row r="145" spans="1:256" s="17" customFormat="1" x14ac:dyDescent="0.2">
      <c r="A145" s="15"/>
      <c r="B145" s="14"/>
      <c r="C145" s="37"/>
      <c r="D145" s="16"/>
      <c r="E145" s="30"/>
      <c r="F145" s="30"/>
    </row>
    <row r="146" spans="1:256" s="173" customFormat="1" ht="27.75" customHeight="1" x14ac:dyDescent="0.2">
      <c r="A146" s="169" t="s">
        <v>60</v>
      </c>
      <c r="B146" s="163" t="s">
        <v>135</v>
      </c>
      <c r="C146" s="215"/>
      <c r="D146" s="216"/>
      <c r="E146" s="172"/>
      <c r="F146" s="172"/>
    </row>
    <row r="147" spans="1:256" s="17" customFormat="1" x14ac:dyDescent="0.2">
      <c r="A147" s="169"/>
      <c r="B147" s="163" t="s">
        <v>136</v>
      </c>
      <c r="C147" s="215" t="s">
        <v>10</v>
      </c>
      <c r="D147" s="216">
        <v>12</v>
      </c>
      <c r="E147" s="172"/>
      <c r="F147" s="172">
        <f>D147*E147</f>
        <v>0</v>
      </c>
      <c r="G147" s="173"/>
      <c r="H147" s="173"/>
      <c r="I147" s="173"/>
      <c r="J147" s="173"/>
      <c r="K147" s="173"/>
      <c r="L147" s="173"/>
      <c r="M147" s="173"/>
      <c r="N147" s="173"/>
      <c r="O147" s="173"/>
      <c r="P147" s="173"/>
      <c r="Q147" s="173"/>
      <c r="R147" s="173"/>
      <c r="S147" s="173"/>
      <c r="T147" s="173"/>
      <c r="U147" s="173"/>
      <c r="V147" s="173"/>
      <c r="W147" s="173"/>
      <c r="X147" s="173"/>
      <c r="Y147" s="173"/>
      <c r="Z147" s="173"/>
      <c r="AA147" s="173"/>
      <c r="AB147" s="173"/>
      <c r="AC147" s="173"/>
      <c r="AD147" s="173"/>
      <c r="AE147" s="173"/>
      <c r="AF147" s="173"/>
      <c r="AG147" s="173"/>
      <c r="AH147" s="173"/>
      <c r="AI147" s="173"/>
      <c r="AJ147" s="173"/>
      <c r="AK147" s="173"/>
      <c r="AL147" s="173"/>
      <c r="AM147" s="173"/>
      <c r="AN147" s="173"/>
      <c r="AO147" s="173"/>
      <c r="AP147" s="173"/>
      <c r="AQ147" s="173"/>
      <c r="AR147" s="173"/>
      <c r="AS147" s="173"/>
      <c r="AT147" s="173"/>
      <c r="AU147" s="173"/>
      <c r="AV147" s="173"/>
      <c r="AW147" s="173"/>
      <c r="AX147" s="173"/>
      <c r="AY147" s="173"/>
      <c r="AZ147" s="173"/>
      <c r="BA147" s="173"/>
      <c r="BB147" s="173"/>
      <c r="BC147" s="173"/>
      <c r="BD147" s="173"/>
      <c r="BE147" s="173"/>
      <c r="BF147" s="173"/>
      <c r="BG147" s="173"/>
      <c r="BH147" s="173"/>
      <c r="BI147" s="173"/>
      <c r="BJ147" s="173"/>
      <c r="BK147" s="173"/>
      <c r="BL147" s="173"/>
      <c r="BM147" s="173"/>
      <c r="BN147" s="173"/>
      <c r="BO147" s="173"/>
      <c r="BP147" s="173"/>
      <c r="BQ147" s="173"/>
      <c r="BR147" s="173"/>
      <c r="BS147" s="173"/>
      <c r="BT147" s="173"/>
      <c r="BU147" s="173"/>
      <c r="BV147" s="173"/>
      <c r="BW147" s="173"/>
      <c r="BX147" s="173"/>
      <c r="BY147" s="173"/>
      <c r="BZ147" s="173"/>
      <c r="CA147" s="173"/>
      <c r="CB147" s="173"/>
      <c r="CC147" s="173"/>
      <c r="CD147" s="173"/>
      <c r="CE147" s="173"/>
      <c r="CF147" s="173"/>
      <c r="CG147" s="173"/>
      <c r="CH147" s="173"/>
      <c r="CI147" s="173"/>
      <c r="CJ147" s="173"/>
      <c r="CK147" s="173"/>
      <c r="CL147" s="173"/>
      <c r="CM147" s="173"/>
      <c r="CN147" s="173"/>
      <c r="CO147" s="173"/>
      <c r="CP147" s="173"/>
      <c r="CQ147" s="173"/>
      <c r="CR147" s="173"/>
      <c r="CS147" s="173"/>
      <c r="CT147" s="173"/>
      <c r="CU147" s="173"/>
      <c r="CV147" s="173"/>
      <c r="CW147" s="173"/>
      <c r="CX147" s="173"/>
      <c r="CY147" s="173"/>
      <c r="CZ147" s="173"/>
      <c r="DA147" s="173"/>
      <c r="DB147" s="173"/>
      <c r="DC147" s="173"/>
      <c r="DD147" s="173"/>
      <c r="DE147" s="173"/>
      <c r="DF147" s="173"/>
      <c r="DG147" s="173"/>
      <c r="DH147" s="173"/>
      <c r="DI147" s="173"/>
      <c r="DJ147" s="173"/>
      <c r="DK147" s="173"/>
      <c r="DL147" s="173"/>
      <c r="DM147" s="173"/>
      <c r="DN147" s="173"/>
      <c r="DO147" s="173"/>
      <c r="DP147" s="173"/>
      <c r="DQ147" s="173"/>
      <c r="DR147" s="173"/>
      <c r="DS147" s="173"/>
      <c r="DT147" s="173"/>
      <c r="DU147" s="173"/>
      <c r="DV147" s="173"/>
      <c r="DW147" s="173"/>
      <c r="DX147" s="173"/>
      <c r="DY147" s="173"/>
      <c r="DZ147" s="173"/>
      <c r="EA147" s="173"/>
      <c r="EB147" s="173"/>
      <c r="EC147" s="173"/>
      <c r="ED147" s="173"/>
      <c r="EE147" s="173"/>
      <c r="EF147" s="173"/>
      <c r="EG147" s="173"/>
      <c r="EH147" s="173"/>
      <c r="EI147" s="173"/>
      <c r="EJ147" s="173"/>
      <c r="EK147" s="173"/>
      <c r="EL147" s="173"/>
      <c r="EM147" s="173"/>
      <c r="EN147" s="173"/>
      <c r="EO147" s="173"/>
      <c r="EP147" s="173"/>
      <c r="EQ147" s="173"/>
      <c r="ER147" s="173"/>
      <c r="ES147" s="173"/>
      <c r="ET147" s="173"/>
      <c r="EU147" s="173"/>
      <c r="EV147" s="173"/>
      <c r="EW147" s="173"/>
      <c r="EX147" s="173"/>
      <c r="EY147" s="173"/>
      <c r="EZ147" s="173"/>
      <c r="FA147" s="173"/>
      <c r="FB147" s="173"/>
      <c r="FC147" s="173"/>
      <c r="FD147" s="173"/>
      <c r="FE147" s="173"/>
      <c r="FF147" s="173"/>
      <c r="FG147" s="173"/>
      <c r="FH147" s="173"/>
      <c r="FI147" s="173"/>
      <c r="FJ147" s="173"/>
      <c r="FK147" s="173"/>
      <c r="FL147" s="173"/>
      <c r="FM147" s="173"/>
      <c r="FN147" s="173"/>
      <c r="FO147" s="173"/>
      <c r="FP147" s="173"/>
      <c r="FQ147" s="173"/>
      <c r="FR147" s="173"/>
      <c r="FS147" s="173"/>
      <c r="FT147" s="173"/>
      <c r="FU147" s="173"/>
      <c r="FV147" s="173"/>
      <c r="FW147" s="173"/>
      <c r="FX147" s="173"/>
      <c r="FY147" s="173"/>
      <c r="FZ147" s="173"/>
      <c r="GA147" s="173"/>
      <c r="GB147" s="173"/>
      <c r="GC147" s="173"/>
      <c r="GD147" s="173"/>
      <c r="GE147" s="173"/>
      <c r="GF147" s="173"/>
      <c r="GG147" s="173"/>
      <c r="GH147" s="173"/>
      <c r="GI147" s="173"/>
      <c r="GJ147" s="173"/>
      <c r="GK147" s="173"/>
      <c r="GL147" s="173"/>
      <c r="GM147" s="173"/>
      <c r="GN147" s="173"/>
      <c r="GO147" s="173"/>
      <c r="GP147" s="173"/>
      <c r="GQ147" s="173"/>
      <c r="GR147" s="173"/>
      <c r="GS147" s="173"/>
      <c r="GT147" s="173"/>
      <c r="GU147" s="173"/>
      <c r="GV147" s="173"/>
      <c r="GW147" s="173"/>
      <c r="GX147" s="173"/>
      <c r="GY147" s="173"/>
      <c r="GZ147" s="173"/>
      <c r="HA147" s="173"/>
      <c r="HB147" s="173"/>
      <c r="HC147" s="173"/>
      <c r="HD147" s="173"/>
      <c r="HE147" s="173"/>
      <c r="HF147" s="173"/>
      <c r="HG147" s="173"/>
      <c r="HH147" s="173"/>
      <c r="HI147" s="173"/>
      <c r="HJ147" s="173"/>
      <c r="HK147" s="173"/>
      <c r="HL147" s="173"/>
      <c r="HM147" s="173"/>
      <c r="HN147" s="173"/>
      <c r="HO147" s="173"/>
      <c r="HP147" s="173"/>
      <c r="HQ147" s="173"/>
      <c r="HR147" s="173"/>
      <c r="HS147" s="173"/>
      <c r="HT147" s="173"/>
      <c r="HU147" s="173"/>
      <c r="HV147" s="173"/>
      <c r="HW147" s="173"/>
      <c r="HX147" s="173"/>
      <c r="HY147" s="173"/>
      <c r="HZ147" s="173"/>
      <c r="IA147" s="173"/>
      <c r="IB147" s="173"/>
      <c r="IC147" s="173"/>
      <c r="ID147" s="173"/>
      <c r="IE147" s="173"/>
      <c r="IF147" s="173"/>
      <c r="IG147" s="173"/>
      <c r="IH147" s="173"/>
      <c r="II147" s="173"/>
      <c r="IJ147" s="173"/>
      <c r="IK147" s="173"/>
      <c r="IL147" s="173"/>
      <c r="IM147" s="173"/>
      <c r="IN147" s="173"/>
      <c r="IO147" s="173"/>
      <c r="IP147" s="173"/>
      <c r="IQ147" s="173"/>
      <c r="IR147" s="173"/>
      <c r="IS147" s="173"/>
    </row>
    <row r="148" spans="1:256" s="17" customFormat="1" x14ac:dyDescent="0.2">
      <c r="A148" s="15"/>
      <c r="B148" s="3"/>
      <c r="C148" s="37"/>
      <c r="D148" s="46"/>
      <c r="E148" s="30"/>
      <c r="F148" s="30"/>
    </row>
    <row r="149" spans="1:256" s="17" customFormat="1" x14ac:dyDescent="0.2">
      <c r="A149" s="15" t="s">
        <v>0</v>
      </c>
      <c r="B149" s="14" t="s">
        <v>90</v>
      </c>
      <c r="C149" s="37" t="s">
        <v>4</v>
      </c>
      <c r="D149" s="46">
        <v>0.1</v>
      </c>
      <c r="E149" s="30">
        <f>SUM(F71:F147)</f>
        <v>0</v>
      </c>
      <c r="F149" s="30">
        <f>D149*E149</f>
        <v>0</v>
      </c>
    </row>
    <row r="150" spans="1:256" s="109" customFormat="1" x14ac:dyDescent="0.2">
      <c r="A150" s="34"/>
      <c r="B150" s="61"/>
      <c r="C150" s="72"/>
      <c r="D150" s="35"/>
      <c r="E150" s="101"/>
      <c r="F150" s="101"/>
      <c r="G150" s="17"/>
      <c r="H150" s="17"/>
      <c r="I150" s="17"/>
      <c r="J150" s="17"/>
      <c r="K150" s="17"/>
      <c r="L150" s="17"/>
      <c r="M150" s="17"/>
      <c r="N150" s="17"/>
      <c r="O150" s="17"/>
      <c r="P150" s="17"/>
      <c r="Q150" s="17"/>
      <c r="R150" s="17"/>
      <c r="S150" s="17"/>
      <c r="T150" s="17"/>
      <c r="U150" s="17"/>
      <c r="V150" s="17"/>
      <c r="W150" s="17"/>
      <c r="X150" s="17"/>
      <c r="Y150" s="17"/>
      <c r="Z150" s="17"/>
      <c r="AA150" s="17"/>
      <c r="AB150" s="17"/>
      <c r="AC150" s="17"/>
      <c r="AD150" s="17"/>
      <c r="AE150" s="17"/>
      <c r="AF150" s="17"/>
      <c r="AG150" s="17"/>
      <c r="AH150" s="17"/>
      <c r="AI150" s="17"/>
      <c r="AJ150" s="17"/>
      <c r="AK150" s="17"/>
      <c r="AL150" s="17"/>
      <c r="AM150" s="17"/>
      <c r="AN150" s="17"/>
      <c r="AO150" s="17"/>
      <c r="AP150" s="17"/>
      <c r="AQ150" s="17"/>
      <c r="AR150" s="17"/>
      <c r="AS150" s="17"/>
      <c r="AT150" s="17"/>
      <c r="AU150" s="17"/>
      <c r="AV150" s="17"/>
      <c r="AW150" s="17"/>
      <c r="AX150" s="17"/>
      <c r="AY150" s="17"/>
      <c r="AZ150" s="17"/>
      <c r="BA150" s="17"/>
      <c r="BB150" s="17"/>
      <c r="BC150" s="17"/>
      <c r="BD150" s="17"/>
      <c r="BE150" s="17"/>
      <c r="BF150" s="17"/>
      <c r="BG150" s="17"/>
      <c r="BH150" s="17"/>
      <c r="BI150" s="17"/>
      <c r="BJ150" s="17"/>
      <c r="BK150" s="17"/>
      <c r="BL150" s="17"/>
      <c r="BM150" s="17"/>
      <c r="BN150" s="17"/>
      <c r="BO150" s="17"/>
      <c r="BP150" s="17"/>
      <c r="BQ150" s="17"/>
      <c r="BR150" s="17"/>
      <c r="BS150" s="17"/>
      <c r="BT150" s="17"/>
      <c r="BU150" s="17"/>
      <c r="BV150" s="17"/>
      <c r="BW150" s="17"/>
      <c r="BX150" s="17"/>
      <c r="BY150" s="17"/>
      <c r="BZ150" s="17"/>
      <c r="CA150" s="17"/>
      <c r="CB150" s="17"/>
      <c r="CC150" s="17"/>
      <c r="CD150" s="17"/>
      <c r="CE150" s="17"/>
      <c r="CF150" s="17"/>
      <c r="CG150" s="17"/>
      <c r="CH150" s="17"/>
      <c r="CI150" s="17"/>
      <c r="CJ150" s="17"/>
      <c r="CK150" s="17"/>
      <c r="CL150" s="17"/>
      <c r="CM150" s="17"/>
      <c r="CN150" s="17"/>
      <c r="CO150" s="17"/>
      <c r="CP150" s="17"/>
      <c r="CQ150" s="17"/>
      <c r="CR150" s="17"/>
      <c r="CS150" s="17"/>
      <c r="CT150" s="17"/>
      <c r="CU150" s="17"/>
      <c r="CV150" s="17"/>
      <c r="CW150" s="17"/>
      <c r="CX150" s="17"/>
      <c r="CY150" s="17"/>
      <c r="CZ150" s="17"/>
      <c r="DA150" s="17"/>
      <c r="DB150" s="17"/>
      <c r="DC150" s="17"/>
      <c r="DD150" s="17"/>
      <c r="DE150" s="17"/>
      <c r="DF150" s="17"/>
      <c r="DG150" s="17"/>
      <c r="DH150" s="17"/>
      <c r="DI150" s="17"/>
      <c r="DJ150" s="17"/>
      <c r="DK150" s="17"/>
      <c r="DL150" s="17"/>
      <c r="DM150" s="17"/>
      <c r="DN150" s="17"/>
      <c r="DO150" s="17"/>
      <c r="DP150" s="17"/>
      <c r="DQ150" s="17"/>
      <c r="DR150" s="17"/>
      <c r="DS150" s="17"/>
      <c r="DT150" s="17"/>
      <c r="DU150" s="17"/>
      <c r="DV150" s="17"/>
      <c r="DW150" s="17"/>
      <c r="DX150" s="17"/>
      <c r="DY150" s="17"/>
      <c r="DZ150" s="17"/>
      <c r="EA150" s="17"/>
      <c r="EB150" s="17"/>
      <c r="EC150" s="17"/>
      <c r="ED150" s="17"/>
      <c r="EE150" s="17"/>
      <c r="EF150" s="17"/>
      <c r="EG150" s="17"/>
      <c r="EH150" s="17"/>
      <c r="EI150" s="17"/>
      <c r="EJ150" s="17"/>
      <c r="EK150" s="17"/>
      <c r="EL150" s="17"/>
      <c r="EM150" s="17"/>
      <c r="EN150" s="17"/>
      <c r="EO150" s="17"/>
      <c r="EP150" s="17"/>
      <c r="EQ150" s="17"/>
      <c r="ER150" s="17"/>
      <c r="ES150" s="17"/>
      <c r="ET150" s="17"/>
      <c r="EU150" s="17"/>
      <c r="EV150" s="17"/>
      <c r="EW150" s="17"/>
      <c r="EX150" s="17"/>
      <c r="EY150" s="17"/>
      <c r="EZ150" s="17"/>
      <c r="FA150" s="17"/>
      <c r="FB150" s="17"/>
      <c r="FC150" s="17"/>
      <c r="FD150" s="17"/>
      <c r="FE150" s="17"/>
      <c r="FF150" s="17"/>
      <c r="FG150" s="17"/>
      <c r="FH150" s="17"/>
      <c r="FI150" s="17"/>
      <c r="FJ150" s="17"/>
      <c r="FK150" s="17"/>
      <c r="FL150" s="17"/>
      <c r="FM150" s="17"/>
      <c r="FN150" s="17"/>
      <c r="FO150" s="17"/>
      <c r="FP150" s="17"/>
      <c r="FQ150" s="17"/>
      <c r="FR150" s="17"/>
      <c r="FS150" s="17"/>
      <c r="FT150" s="17"/>
      <c r="FU150" s="17"/>
      <c r="FV150" s="17"/>
      <c r="FW150" s="17"/>
      <c r="FX150" s="17"/>
      <c r="FY150" s="17"/>
      <c r="FZ150" s="17"/>
      <c r="GA150" s="17"/>
      <c r="GB150" s="17"/>
      <c r="GC150" s="17"/>
      <c r="GD150" s="17"/>
      <c r="GE150" s="17"/>
      <c r="GF150" s="17"/>
      <c r="GG150" s="17"/>
      <c r="GH150" s="17"/>
      <c r="GI150" s="17"/>
      <c r="GJ150" s="17"/>
      <c r="GK150" s="17"/>
      <c r="GL150" s="17"/>
      <c r="GM150" s="17"/>
      <c r="GN150" s="17"/>
      <c r="GO150" s="17"/>
      <c r="GP150" s="17"/>
      <c r="GQ150" s="17"/>
      <c r="GR150" s="17"/>
      <c r="GS150" s="17"/>
      <c r="GT150" s="17"/>
      <c r="GU150" s="17"/>
      <c r="GV150" s="17"/>
      <c r="GW150" s="17"/>
      <c r="GX150" s="17"/>
      <c r="GY150" s="17"/>
      <c r="GZ150" s="17"/>
      <c r="HA150" s="17"/>
      <c r="HB150" s="17"/>
      <c r="HC150" s="17"/>
      <c r="HD150" s="17"/>
      <c r="HE150" s="17"/>
      <c r="HF150" s="17"/>
      <c r="HG150" s="17"/>
      <c r="HH150" s="17"/>
      <c r="HI150" s="17"/>
      <c r="HJ150" s="17"/>
      <c r="HK150" s="17"/>
      <c r="HL150" s="17"/>
      <c r="HM150" s="17"/>
      <c r="HN150" s="17"/>
      <c r="HO150" s="17"/>
      <c r="HP150" s="17"/>
      <c r="HQ150" s="17"/>
      <c r="HR150" s="17"/>
      <c r="HS150" s="17"/>
      <c r="HT150" s="17"/>
      <c r="HU150" s="17"/>
      <c r="HV150" s="17"/>
      <c r="HW150" s="17"/>
      <c r="HX150" s="17"/>
      <c r="HY150" s="17"/>
      <c r="HZ150" s="17"/>
      <c r="IA150" s="17"/>
      <c r="IB150" s="17"/>
      <c r="IC150" s="17"/>
      <c r="ID150" s="17"/>
      <c r="IE150" s="17"/>
      <c r="IF150" s="17"/>
      <c r="IG150" s="17"/>
      <c r="IH150" s="17"/>
      <c r="II150" s="17"/>
      <c r="IJ150" s="17"/>
      <c r="IK150" s="17"/>
      <c r="IL150" s="17"/>
      <c r="IM150" s="17"/>
      <c r="IN150" s="17"/>
      <c r="IO150" s="17"/>
      <c r="IP150" s="17"/>
      <c r="IQ150" s="17"/>
      <c r="IR150" s="17"/>
      <c r="IS150" s="17"/>
      <c r="IT150" s="17"/>
      <c r="IU150" s="17"/>
      <c r="IV150" s="17"/>
    </row>
    <row r="151" spans="1:256" s="6" customFormat="1" x14ac:dyDescent="0.2">
      <c r="A151" s="227" t="str">
        <f>A70</f>
        <v>3.3</v>
      </c>
      <c r="B151" s="3" t="str">
        <f>B70</f>
        <v xml:space="preserve"> INSTALACIJSKI MATERIAL</v>
      </c>
      <c r="C151" s="71"/>
      <c r="D151" s="4"/>
      <c r="E151" s="5"/>
      <c r="F151" s="5">
        <f>ROUND(SUM(F76:F150),-1)</f>
        <v>0</v>
      </c>
    </row>
    <row r="152" spans="1:256" s="109" customFormat="1" x14ac:dyDescent="0.2">
      <c r="A152" s="112"/>
      <c r="B152" s="113"/>
      <c r="C152" s="114"/>
      <c r="D152" s="115"/>
      <c r="E152" s="122"/>
      <c r="F152" s="116"/>
    </row>
    <row r="153" spans="1:256" s="109" customFormat="1" x14ac:dyDescent="0.2">
      <c r="A153" s="103"/>
      <c r="B153" s="113"/>
      <c r="C153" s="117"/>
      <c r="D153" s="118"/>
      <c r="E153" s="122"/>
      <c r="F153" s="126"/>
    </row>
    <row r="154" spans="1:256" s="39" customFormat="1" x14ac:dyDescent="0.2">
      <c r="A154" s="219" t="s">
        <v>84</v>
      </c>
      <c r="B154" s="3" t="s">
        <v>62</v>
      </c>
      <c r="C154" s="70"/>
      <c r="D154" s="88"/>
      <c r="E154" s="5"/>
      <c r="F154" s="153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  <c r="BA154" s="6"/>
      <c r="BB154" s="6"/>
      <c r="BC154" s="6"/>
      <c r="BD154" s="6"/>
      <c r="BE154" s="6"/>
      <c r="BF154" s="6"/>
      <c r="BG154" s="6"/>
      <c r="BH154" s="6"/>
      <c r="BI154" s="6"/>
      <c r="BJ154" s="6"/>
      <c r="BK154" s="6"/>
      <c r="BL154" s="6"/>
      <c r="BM154" s="6"/>
      <c r="BN154" s="6"/>
      <c r="BO154" s="6"/>
      <c r="BP154" s="6"/>
      <c r="BQ154" s="6"/>
      <c r="BR154" s="6"/>
      <c r="BS154" s="6"/>
      <c r="BT154" s="6"/>
      <c r="BU154" s="6"/>
      <c r="BV154" s="6"/>
      <c r="BW154" s="6"/>
      <c r="BX154" s="6"/>
      <c r="BY154" s="6"/>
      <c r="BZ154" s="6"/>
      <c r="CA154" s="6"/>
      <c r="CB154" s="6"/>
      <c r="CC154" s="6"/>
      <c r="CD154" s="6"/>
      <c r="CE154" s="6"/>
      <c r="CF154" s="6"/>
      <c r="CG154" s="6"/>
      <c r="CH154" s="6"/>
      <c r="CI154" s="6"/>
      <c r="CJ154" s="6"/>
      <c r="CK154" s="6"/>
      <c r="CL154" s="6"/>
      <c r="CM154" s="6"/>
      <c r="CN154" s="6"/>
      <c r="CO154" s="6"/>
      <c r="CP154" s="6"/>
      <c r="CQ154" s="6"/>
      <c r="CR154" s="6"/>
      <c r="CS154" s="6"/>
      <c r="CT154" s="6"/>
      <c r="CU154" s="6"/>
      <c r="CV154" s="6"/>
      <c r="CW154" s="6"/>
      <c r="CX154" s="6"/>
      <c r="CY154" s="6"/>
      <c r="CZ154" s="6"/>
      <c r="DA154" s="6"/>
      <c r="DB154" s="6"/>
      <c r="DC154" s="6"/>
      <c r="DD154" s="6"/>
      <c r="DE154" s="6"/>
      <c r="DF154" s="6"/>
      <c r="DG154" s="6"/>
      <c r="DH154" s="6"/>
      <c r="DI154" s="6"/>
      <c r="DJ154" s="6"/>
      <c r="DK154" s="6"/>
      <c r="DL154" s="6"/>
      <c r="DM154" s="6"/>
      <c r="DN154" s="6"/>
      <c r="DO154" s="6"/>
      <c r="DP154" s="6"/>
      <c r="DQ154" s="6"/>
      <c r="DR154" s="6"/>
      <c r="DS154" s="6"/>
      <c r="DT154" s="6"/>
      <c r="DU154" s="6"/>
      <c r="DV154" s="6"/>
      <c r="DW154" s="6"/>
      <c r="DX154" s="6"/>
      <c r="DY154" s="6"/>
      <c r="DZ154" s="6"/>
      <c r="EA154" s="6"/>
      <c r="EB154" s="6"/>
      <c r="EC154" s="6"/>
      <c r="ED154" s="6"/>
      <c r="EE154" s="6"/>
      <c r="EF154" s="6"/>
      <c r="EG154" s="6"/>
      <c r="EH154" s="6"/>
      <c r="EI154" s="6"/>
      <c r="EJ154" s="6"/>
      <c r="EK154" s="6"/>
      <c r="EL154" s="6"/>
      <c r="EM154" s="6"/>
      <c r="EN154" s="6"/>
      <c r="EO154" s="6"/>
      <c r="EP154" s="6"/>
      <c r="EQ154" s="6"/>
      <c r="ER154" s="6"/>
      <c r="ES154" s="6"/>
      <c r="ET154" s="6"/>
      <c r="EU154" s="6"/>
      <c r="EV154" s="6"/>
      <c r="EW154" s="6"/>
      <c r="EX154" s="6"/>
      <c r="EY154" s="6"/>
      <c r="EZ154" s="6"/>
      <c r="FA154" s="6"/>
      <c r="FB154" s="6"/>
      <c r="FC154" s="6"/>
      <c r="FD154" s="6"/>
      <c r="FE154" s="6"/>
      <c r="FF154" s="6"/>
      <c r="FG154" s="6"/>
      <c r="FH154" s="6"/>
      <c r="FI154" s="6"/>
      <c r="FJ154" s="6"/>
      <c r="FK154" s="6"/>
      <c r="FL154" s="6"/>
      <c r="FM154" s="6"/>
      <c r="FN154" s="6"/>
      <c r="FO154" s="6"/>
      <c r="FP154" s="6"/>
      <c r="FQ154" s="6"/>
      <c r="FR154" s="6"/>
      <c r="FS154" s="6"/>
      <c r="FT154" s="6"/>
      <c r="FU154" s="6"/>
      <c r="FV154" s="6"/>
      <c r="FW154" s="6"/>
      <c r="FX154" s="6"/>
      <c r="FY154" s="6"/>
      <c r="FZ154" s="6"/>
      <c r="GA154" s="6"/>
      <c r="GB154" s="6"/>
      <c r="GC154" s="6"/>
      <c r="GD154" s="6"/>
      <c r="GE154" s="6"/>
      <c r="GF154" s="6"/>
      <c r="GG154" s="6"/>
      <c r="GH154" s="6"/>
      <c r="GI154" s="6"/>
      <c r="GJ154" s="6"/>
      <c r="GK154" s="6"/>
      <c r="GL154" s="6"/>
      <c r="GM154" s="6"/>
      <c r="GN154" s="6"/>
      <c r="GO154" s="6"/>
      <c r="GP154" s="6"/>
      <c r="GQ154" s="6"/>
      <c r="GR154" s="6"/>
      <c r="GS154" s="6"/>
      <c r="GT154" s="6"/>
      <c r="GU154" s="6"/>
      <c r="GV154" s="6"/>
      <c r="GW154" s="6"/>
      <c r="GX154" s="6"/>
      <c r="GY154" s="6"/>
      <c r="GZ154" s="6"/>
      <c r="HA154" s="6"/>
      <c r="HB154" s="6"/>
      <c r="HC154" s="6"/>
      <c r="HD154" s="6"/>
      <c r="HE154" s="6"/>
      <c r="HF154" s="6"/>
      <c r="HG154" s="6"/>
      <c r="HH154" s="6"/>
      <c r="HI154" s="6"/>
      <c r="HJ154" s="6"/>
      <c r="HK154" s="6"/>
      <c r="HL154" s="6"/>
      <c r="HM154" s="6"/>
      <c r="HN154" s="6"/>
      <c r="HO154" s="6"/>
      <c r="HP154" s="6"/>
      <c r="HQ154" s="6"/>
      <c r="HR154" s="6"/>
      <c r="HS154" s="6"/>
      <c r="HT154" s="6"/>
      <c r="HU154" s="6"/>
      <c r="HV154" s="6"/>
      <c r="HW154" s="6"/>
      <c r="HX154" s="6"/>
      <c r="HY154" s="6"/>
      <c r="HZ154" s="6"/>
      <c r="IA154" s="6"/>
      <c r="IB154" s="6"/>
      <c r="IC154" s="6"/>
      <c r="ID154" s="6"/>
      <c r="IE154" s="6"/>
      <c r="IF154" s="6"/>
      <c r="IG154" s="6"/>
      <c r="IH154" s="6"/>
      <c r="II154" s="6"/>
      <c r="IJ154" s="6"/>
      <c r="IK154" s="6"/>
      <c r="IL154" s="6"/>
      <c r="IM154" s="6"/>
      <c r="IN154" s="6"/>
      <c r="IO154" s="6"/>
      <c r="IP154" s="6"/>
      <c r="IQ154" s="6"/>
      <c r="IR154" s="6"/>
      <c r="IS154" s="6"/>
      <c r="IT154" s="6"/>
      <c r="IU154" s="6"/>
      <c r="IV154" s="6"/>
    </row>
    <row r="155" spans="1:256" s="104" customFormat="1" x14ac:dyDescent="0.2">
      <c r="A155" s="103"/>
      <c r="B155" s="107" t="s">
        <v>24</v>
      </c>
      <c r="C155" s="119"/>
      <c r="D155" s="120"/>
      <c r="E155" s="122"/>
      <c r="F155" s="2"/>
      <c r="G155" s="109"/>
      <c r="H155" s="109"/>
      <c r="I155" s="109"/>
      <c r="J155" s="109"/>
      <c r="K155" s="109"/>
      <c r="L155" s="109"/>
      <c r="M155" s="109"/>
      <c r="N155" s="109"/>
      <c r="O155" s="109"/>
      <c r="P155" s="109"/>
      <c r="Q155" s="109"/>
      <c r="R155" s="109"/>
      <c r="S155" s="109"/>
      <c r="T155" s="109"/>
      <c r="U155" s="109"/>
      <c r="V155" s="109"/>
      <c r="W155" s="109"/>
      <c r="X155" s="109"/>
      <c r="Y155" s="109"/>
      <c r="Z155" s="109"/>
      <c r="AA155" s="109"/>
      <c r="AB155" s="109"/>
      <c r="AC155" s="109"/>
      <c r="AD155" s="109"/>
      <c r="AE155" s="109"/>
      <c r="AF155" s="109"/>
      <c r="AG155" s="109"/>
      <c r="AH155" s="109"/>
      <c r="AI155" s="109"/>
      <c r="AJ155" s="109"/>
      <c r="AK155" s="109"/>
      <c r="AL155" s="109"/>
      <c r="AM155" s="109"/>
      <c r="AN155" s="109"/>
      <c r="AO155" s="109"/>
      <c r="AP155" s="109"/>
      <c r="AQ155" s="109"/>
      <c r="AR155" s="109"/>
      <c r="AS155" s="109"/>
      <c r="AT155" s="109"/>
      <c r="AU155" s="109"/>
      <c r="AV155" s="109"/>
      <c r="AW155" s="109"/>
      <c r="AX155" s="109"/>
      <c r="AY155" s="109"/>
      <c r="AZ155" s="109"/>
      <c r="BA155" s="109"/>
      <c r="BB155" s="109"/>
      <c r="BC155" s="109"/>
      <c r="BD155" s="109"/>
      <c r="BE155" s="109"/>
      <c r="BF155" s="109"/>
      <c r="BG155" s="109"/>
      <c r="BH155" s="109"/>
      <c r="BI155" s="109"/>
      <c r="BJ155" s="109"/>
      <c r="BK155" s="109"/>
      <c r="BL155" s="109"/>
      <c r="BM155" s="109"/>
      <c r="BN155" s="109"/>
      <c r="BO155" s="109"/>
      <c r="BP155" s="109"/>
      <c r="BQ155" s="109"/>
      <c r="BR155" s="109"/>
      <c r="BS155" s="109"/>
      <c r="BT155" s="109"/>
      <c r="BU155" s="109"/>
      <c r="BV155" s="109"/>
      <c r="BW155" s="109"/>
      <c r="BX155" s="109"/>
      <c r="BY155" s="109"/>
      <c r="BZ155" s="109"/>
      <c r="CA155" s="109"/>
      <c r="CB155" s="109"/>
      <c r="CC155" s="109"/>
      <c r="CD155" s="109"/>
      <c r="CE155" s="109"/>
      <c r="CF155" s="109"/>
      <c r="CG155" s="109"/>
      <c r="CH155" s="109"/>
      <c r="CI155" s="109"/>
      <c r="CJ155" s="109"/>
      <c r="CK155" s="109"/>
      <c r="CL155" s="109"/>
      <c r="CM155" s="109"/>
      <c r="CN155" s="109"/>
      <c r="CO155" s="109"/>
      <c r="CP155" s="109"/>
      <c r="CQ155" s="109"/>
      <c r="CR155" s="109"/>
      <c r="CS155" s="109"/>
      <c r="CT155" s="109"/>
      <c r="CU155" s="109"/>
      <c r="CV155" s="109"/>
      <c r="CW155" s="109"/>
      <c r="CX155" s="109"/>
      <c r="CY155" s="109"/>
      <c r="CZ155" s="109"/>
      <c r="DA155" s="109"/>
      <c r="DB155" s="109"/>
      <c r="DC155" s="109"/>
      <c r="DD155" s="109"/>
      <c r="DE155" s="109"/>
      <c r="DF155" s="109"/>
      <c r="DG155" s="109"/>
      <c r="DH155" s="109"/>
      <c r="DI155" s="109"/>
      <c r="DJ155" s="109"/>
      <c r="DK155" s="109"/>
      <c r="DL155" s="109"/>
      <c r="DM155" s="109"/>
      <c r="DN155" s="109"/>
      <c r="DO155" s="109"/>
      <c r="DP155" s="109"/>
      <c r="DQ155" s="109"/>
      <c r="DR155" s="109"/>
      <c r="DS155" s="109"/>
      <c r="DT155" s="109"/>
      <c r="DU155" s="109"/>
      <c r="DV155" s="109"/>
      <c r="DW155" s="109"/>
      <c r="DX155" s="109"/>
      <c r="DY155" s="109"/>
      <c r="DZ155" s="109"/>
      <c r="EA155" s="109"/>
      <c r="EB155" s="109"/>
      <c r="EC155" s="109"/>
      <c r="ED155" s="109"/>
      <c r="EE155" s="109"/>
      <c r="EF155" s="109"/>
      <c r="EG155" s="109"/>
      <c r="EH155" s="109"/>
      <c r="EI155" s="109"/>
      <c r="EJ155" s="109"/>
      <c r="EK155" s="109"/>
      <c r="EL155" s="109"/>
      <c r="EM155" s="109"/>
      <c r="EN155" s="109"/>
      <c r="EO155" s="109"/>
      <c r="EP155" s="109"/>
      <c r="EQ155" s="109"/>
      <c r="ER155" s="109"/>
      <c r="ES155" s="109"/>
      <c r="ET155" s="109"/>
      <c r="EU155" s="109"/>
      <c r="EV155" s="109"/>
      <c r="EW155" s="109"/>
      <c r="EX155" s="109"/>
      <c r="EY155" s="109"/>
      <c r="EZ155" s="109"/>
      <c r="FA155" s="109"/>
      <c r="FB155" s="109"/>
      <c r="FC155" s="109"/>
      <c r="FD155" s="109"/>
      <c r="FE155" s="109"/>
      <c r="FF155" s="109"/>
      <c r="FG155" s="109"/>
      <c r="FH155" s="109"/>
      <c r="FI155" s="109"/>
      <c r="FJ155" s="109"/>
      <c r="FK155" s="109"/>
      <c r="FL155" s="109"/>
      <c r="FM155" s="109"/>
      <c r="FN155" s="109"/>
      <c r="FO155" s="109"/>
      <c r="FP155" s="109"/>
      <c r="FQ155" s="109"/>
      <c r="FR155" s="109"/>
      <c r="FS155" s="109"/>
      <c r="FT155" s="109"/>
      <c r="FU155" s="109"/>
      <c r="FV155" s="109"/>
      <c r="FW155" s="109"/>
      <c r="FX155" s="109"/>
      <c r="FY155" s="109"/>
      <c r="FZ155" s="109"/>
      <c r="GA155" s="109"/>
      <c r="GB155" s="109"/>
      <c r="GC155" s="109"/>
      <c r="GD155" s="109"/>
      <c r="GE155" s="109"/>
      <c r="GF155" s="109"/>
      <c r="GG155" s="109"/>
      <c r="GH155" s="109"/>
      <c r="GI155" s="109"/>
      <c r="GJ155" s="109"/>
      <c r="GK155" s="109"/>
      <c r="GL155" s="109"/>
      <c r="GM155" s="109"/>
      <c r="GN155" s="109"/>
      <c r="GO155" s="109"/>
      <c r="GP155" s="109"/>
      <c r="GQ155" s="109"/>
      <c r="GR155" s="109"/>
      <c r="GS155" s="109"/>
      <c r="GT155" s="109"/>
      <c r="GU155" s="109"/>
      <c r="GV155" s="109"/>
      <c r="GW155" s="109"/>
      <c r="GX155" s="109"/>
      <c r="GY155" s="109"/>
      <c r="GZ155" s="109"/>
      <c r="HA155" s="109"/>
      <c r="HB155" s="109"/>
      <c r="HC155" s="109"/>
      <c r="HD155" s="109"/>
      <c r="HE155" s="109"/>
      <c r="HF155" s="109"/>
      <c r="HG155" s="109"/>
      <c r="HH155" s="109"/>
      <c r="HI155" s="109"/>
      <c r="HJ155" s="109"/>
      <c r="HK155" s="109"/>
      <c r="HL155" s="109"/>
      <c r="HM155" s="109"/>
      <c r="HN155" s="109"/>
      <c r="HO155" s="109"/>
      <c r="HP155" s="109"/>
      <c r="HQ155" s="109"/>
      <c r="HR155" s="109"/>
      <c r="HS155" s="109"/>
      <c r="HT155" s="109"/>
      <c r="HU155" s="109"/>
      <c r="HV155" s="109"/>
      <c r="HW155" s="109"/>
      <c r="HX155" s="109"/>
      <c r="HY155" s="109"/>
      <c r="HZ155" s="109"/>
      <c r="IA155" s="109"/>
      <c r="IB155" s="109"/>
      <c r="IC155" s="109"/>
      <c r="ID155" s="109"/>
      <c r="IE155" s="109"/>
      <c r="IF155" s="109"/>
      <c r="IG155" s="109"/>
      <c r="IH155" s="109"/>
      <c r="II155" s="109"/>
      <c r="IJ155" s="109"/>
      <c r="IK155" s="109"/>
      <c r="IL155" s="109"/>
      <c r="IM155" s="109"/>
      <c r="IN155" s="109"/>
      <c r="IO155" s="109"/>
      <c r="IP155" s="109"/>
      <c r="IQ155" s="109"/>
      <c r="IR155" s="109"/>
      <c r="IS155" s="109"/>
      <c r="IT155" s="109"/>
      <c r="IU155" s="109"/>
      <c r="IV155" s="109"/>
    </row>
    <row r="156" spans="1:256" s="173" customFormat="1" ht="78" customHeight="1" x14ac:dyDescent="0.2">
      <c r="A156" s="169" t="s">
        <v>23</v>
      </c>
      <c r="B156" s="252" t="s">
        <v>142</v>
      </c>
      <c r="C156" s="215"/>
      <c r="D156" s="216"/>
      <c r="E156" s="172"/>
      <c r="F156" s="172"/>
    </row>
    <row r="157" spans="1:256" s="104" customFormat="1" x14ac:dyDescent="0.2">
      <c r="A157" s="103"/>
      <c r="B157" s="107"/>
      <c r="C157" s="131"/>
      <c r="D157" s="127"/>
      <c r="E157" s="150"/>
      <c r="F157" s="105"/>
    </row>
    <row r="158" spans="1:256" s="17" customFormat="1" ht="51" x14ac:dyDescent="0.2">
      <c r="A158" s="169" t="s">
        <v>25</v>
      </c>
      <c r="B158" s="163" t="s">
        <v>148</v>
      </c>
      <c r="C158" s="170"/>
      <c r="D158" s="253"/>
      <c r="E158" s="196"/>
      <c r="F158" s="196"/>
      <c r="G158" s="173"/>
      <c r="H158" s="173"/>
      <c r="I158" s="173"/>
      <c r="J158" s="173"/>
      <c r="K158" s="173"/>
      <c r="L158" s="173"/>
      <c r="M158" s="173"/>
      <c r="N158" s="173"/>
      <c r="O158" s="173"/>
      <c r="P158" s="173"/>
      <c r="Q158" s="173"/>
      <c r="R158" s="173"/>
      <c r="S158" s="173"/>
      <c r="T158" s="173"/>
      <c r="U158" s="173"/>
      <c r="V158" s="173"/>
      <c r="W158" s="173"/>
      <c r="X158" s="173"/>
      <c r="Y158" s="173"/>
      <c r="Z158" s="173"/>
      <c r="AA158" s="173"/>
      <c r="AB158" s="173"/>
      <c r="AC158" s="173"/>
      <c r="AD158" s="173"/>
      <c r="AE158" s="173"/>
      <c r="AF158" s="173"/>
      <c r="AG158" s="173"/>
      <c r="AH158" s="173"/>
      <c r="AI158" s="173"/>
      <c r="AJ158" s="173"/>
      <c r="AK158" s="173"/>
      <c r="AL158" s="173"/>
      <c r="AM158" s="173"/>
      <c r="AN158" s="173"/>
      <c r="AO158" s="173"/>
      <c r="AP158" s="173"/>
      <c r="AQ158" s="173"/>
      <c r="AR158" s="173"/>
      <c r="AS158" s="173"/>
      <c r="AT158" s="173"/>
      <c r="AU158" s="173"/>
      <c r="AV158" s="173"/>
      <c r="AW158" s="173"/>
      <c r="AX158" s="173"/>
      <c r="AY158" s="173"/>
      <c r="AZ158" s="173"/>
      <c r="BA158" s="173"/>
      <c r="BB158" s="173"/>
      <c r="BC158" s="173"/>
      <c r="BD158" s="173"/>
      <c r="BE158" s="173"/>
      <c r="BF158" s="173"/>
      <c r="BG158" s="173"/>
      <c r="BH158" s="173"/>
      <c r="BI158" s="173"/>
      <c r="BJ158" s="173"/>
      <c r="BK158" s="173"/>
      <c r="BL158" s="173"/>
      <c r="BM158" s="173"/>
      <c r="BN158" s="173"/>
      <c r="BO158" s="173"/>
      <c r="BP158" s="173"/>
      <c r="BQ158" s="173"/>
      <c r="BR158" s="173"/>
      <c r="BS158" s="173"/>
      <c r="BT158" s="173"/>
      <c r="BU158" s="173"/>
      <c r="BV158" s="173"/>
      <c r="BW158" s="173"/>
      <c r="BX158" s="173"/>
      <c r="BY158" s="173"/>
      <c r="BZ158" s="173"/>
      <c r="CA158" s="173"/>
      <c r="CB158" s="173"/>
      <c r="CC158" s="173"/>
      <c r="CD158" s="173"/>
      <c r="CE158" s="173"/>
      <c r="CF158" s="173"/>
      <c r="CG158" s="173"/>
      <c r="CH158" s="173"/>
      <c r="CI158" s="173"/>
      <c r="CJ158" s="173"/>
      <c r="CK158" s="173"/>
      <c r="CL158" s="173"/>
      <c r="CM158" s="173"/>
      <c r="CN158" s="173"/>
      <c r="CO158" s="173"/>
      <c r="CP158" s="173"/>
      <c r="CQ158" s="173"/>
      <c r="CR158" s="173"/>
      <c r="CS158" s="173"/>
      <c r="CT158" s="173"/>
      <c r="CU158" s="173"/>
      <c r="CV158" s="173"/>
      <c r="CW158" s="173"/>
      <c r="CX158" s="173"/>
      <c r="CY158" s="173"/>
      <c r="CZ158" s="173"/>
      <c r="DA158" s="173"/>
      <c r="DB158" s="173"/>
      <c r="DC158" s="173"/>
      <c r="DD158" s="173"/>
      <c r="DE158" s="173"/>
      <c r="DF158" s="173"/>
      <c r="DG158" s="173"/>
      <c r="DH158" s="173"/>
      <c r="DI158" s="173"/>
      <c r="DJ158" s="173"/>
      <c r="DK158" s="173"/>
      <c r="DL158" s="173"/>
      <c r="DM158" s="173"/>
      <c r="DN158" s="173"/>
      <c r="DO158" s="173"/>
      <c r="DP158" s="173"/>
      <c r="DQ158" s="173"/>
      <c r="DR158" s="173"/>
      <c r="DS158" s="173"/>
      <c r="DT158" s="173"/>
      <c r="DU158" s="173"/>
      <c r="DV158" s="173"/>
      <c r="DW158" s="173"/>
      <c r="DX158" s="173"/>
      <c r="DY158" s="173"/>
      <c r="DZ158" s="173"/>
      <c r="EA158" s="173"/>
      <c r="EB158" s="173"/>
      <c r="EC158" s="173"/>
      <c r="ED158" s="173"/>
      <c r="EE158" s="173"/>
      <c r="EF158" s="173"/>
      <c r="EG158" s="173"/>
      <c r="EH158" s="173"/>
      <c r="EI158" s="173"/>
      <c r="EJ158" s="173"/>
      <c r="EK158" s="173"/>
      <c r="EL158" s="173"/>
      <c r="EM158" s="173"/>
      <c r="EN158" s="173"/>
      <c r="EO158" s="173"/>
      <c r="EP158" s="173"/>
      <c r="EQ158" s="173"/>
      <c r="ER158" s="173"/>
      <c r="ES158" s="173"/>
      <c r="ET158" s="173"/>
      <c r="EU158" s="173"/>
      <c r="EV158" s="173"/>
      <c r="EW158" s="173"/>
      <c r="EX158" s="173"/>
      <c r="EY158" s="173"/>
      <c r="EZ158" s="173"/>
      <c r="FA158" s="173"/>
      <c r="FB158" s="173"/>
      <c r="FC158" s="173"/>
      <c r="FD158" s="173"/>
      <c r="FE158" s="173"/>
      <c r="FF158" s="173"/>
      <c r="FG158" s="173"/>
      <c r="FH158" s="173"/>
      <c r="FI158" s="173"/>
      <c r="FJ158" s="173"/>
      <c r="FK158" s="173"/>
      <c r="FL158" s="173"/>
      <c r="FM158" s="173"/>
      <c r="FN158" s="173"/>
      <c r="FO158" s="173"/>
      <c r="FP158" s="173"/>
      <c r="FQ158" s="173"/>
      <c r="FR158" s="173"/>
      <c r="FS158" s="173"/>
      <c r="FT158" s="173"/>
      <c r="FU158" s="173"/>
      <c r="FV158" s="173"/>
      <c r="FW158" s="173"/>
      <c r="FX158" s="173"/>
      <c r="FY158" s="173"/>
      <c r="FZ158" s="173"/>
      <c r="GA158" s="173"/>
      <c r="GB158" s="173"/>
      <c r="GC158" s="173"/>
      <c r="GD158" s="173"/>
      <c r="GE158" s="173"/>
      <c r="GF158" s="173"/>
      <c r="GG158" s="173"/>
      <c r="GH158" s="173"/>
      <c r="GI158" s="173"/>
      <c r="GJ158" s="173"/>
      <c r="GK158" s="173"/>
      <c r="GL158" s="173"/>
      <c r="GM158" s="173"/>
      <c r="GN158" s="173"/>
      <c r="GO158" s="173"/>
      <c r="GP158" s="173"/>
      <c r="GQ158" s="173"/>
      <c r="GR158" s="173"/>
      <c r="GS158" s="173"/>
      <c r="GT158" s="173"/>
      <c r="GU158" s="173"/>
      <c r="GV158" s="173"/>
      <c r="GW158" s="173"/>
      <c r="GX158" s="173"/>
      <c r="GY158" s="173"/>
      <c r="GZ158" s="173"/>
      <c r="HA158" s="173"/>
      <c r="HB158" s="173"/>
      <c r="HC158" s="173"/>
      <c r="HD158" s="173"/>
      <c r="HE158" s="173"/>
      <c r="HF158" s="173"/>
      <c r="HG158" s="173"/>
      <c r="HH158" s="173"/>
      <c r="HI158" s="173"/>
      <c r="HJ158" s="173"/>
      <c r="HK158" s="173"/>
      <c r="HL158" s="173"/>
      <c r="HM158" s="173"/>
      <c r="HN158" s="173"/>
      <c r="HO158" s="173"/>
      <c r="HP158" s="173"/>
      <c r="HQ158" s="173"/>
      <c r="HR158" s="173"/>
      <c r="HS158" s="173"/>
      <c r="HT158" s="173"/>
      <c r="HU158" s="173"/>
      <c r="HV158" s="173"/>
      <c r="HW158" s="173"/>
      <c r="HX158" s="173"/>
      <c r="HY158" s="173"/>
      <c r="HZ158" s="173"/>
      <c r="IA158" s="173"/>
      <c r="IB158" s="173"/>
      <c r="IC158" s="173"/>
      <c r="ID158" s="173"/>
      <c r="IE158" s="173"/>
      <c r="IF158" s="173"/>
      <c r="IG158" s="173"/>
      <c r="IH158" s="173"/>
      <c r="II158" s="173"/>
      <c r="IJ158" s="173"/>
      <c r="IK158" s="173"/>
      <c r="IL158" s="173"/>
      <c r="IM158" s="173"/>
      <c r="IN158" s="173"/>
      <c r="IO158" s="173"/>
      <c r="IP158" s="173"/>
      <c r="IQ158" s="173"/>
      <c r="IR158" s="173"/>
      <c r="IS158" s="173"/>
      <c r="IT158" s="173"/>
      <c r="IU158" s="173"/>
      <c r="IV158" s="173"/>
    </row>
    <row r="159" spans="1:256" s="17" customFormat="1" x14ac:dyDescent="0.2">
      <c r="B159" s="102" t="s">
        <v>143</v>
      </c>
      <c r="C159" s="128"/>
      <c r="D159" s="254"/>
      <c r="E159" s="30"/>
      <c r="F159" s="16"/>
    </row>
    <row r="160" spans="1:256" s="17" customFormat="1" x14ac:dyDescent="0.2">
      <c r="B160" s="33" t="s">
        <v>144</v>
      </c>
      <c r="C160" s="214" t="s">
        <v>10</v>
      </c>
      <c r="D160" s="254">
        <v>1</v>
      </c>
      <c r="E160" s="30"/>
      <c r="F160" s="16"/>
    </row>
    <row r="161" spans="1:256" s="17" customFormat="1" x14ac:dyDescent="0.2">
      <c r="A161" s="15"/>
      <c r="B161" s="102" t="s">
        <v>152</v>
      </c>
      <c r="C161" s="128" t="s">
        <v>10</v>
      </c>
      <c r="D161" s="254">
        <v>1</v>
      </c>
      <c r="E161" s="30"/>
      <c r="F161" s="16"/>
    </row>
    <row r="162" spans="1:256" s="17" customFormat="1" x14ac:dyDescent="0.2">
      <c r="A162" s="15"/>
      <c r="B162" s="102" t="s">
        <v>153</v>
      </c>
      <c r="C162" s="128" t="s">
        <v>10</v>
      </c>
      <c r="D162" s="254">
        <v>1</v>
      </c>
      <c r="E162" s="30"/>
      <c r="F162" s="16"/>
    </row>
    <row r="163" spans="1:256" s="17" customFormat="1" x14ac:dyDescent="0.2">
      <c r="A163" s="15"/>
      <c r="B163" s="102" t="s">
        <v>149</v>
      </c>
      <c r="C163" s="128" t="s">
        <v>10</v>
      </c>
      <c r="D163" s="254">
        <v>1</v>
      </c>
      <c r="E163" s="30"/>
      <c r="F163" s="16"/>
    </row>
    <row r="164" spans="1:256" s="17" customFormat="1" x14ac:dyDescent="0.2">
      <c r="A164" s="15"/>
      <c r="B164" s="102" t="s">
        <v>151</v>
      </c>
      <c r="C164" s="128" t="s">
        <v>10</v>
      </c>
      <c r="D164" s="254">
        <v>4</v>
      </c>
      <c r="E164" s="30"/>
      <c r="F164" s="16"/>
    </row>
    <row r="165" spans="1:256" s="17" customFormat="1" x14ac:dyDescent="0.2">
      <c r="A165" s="15"/>
      <c r="B165" s="102" t="s">
        <v>150</v>
      </c>
      <c r="C165" s="128" t="s">
        <v>10</v>
      </c>
      <c r="D165" s="254">
        <v>15</v>
      </c>
      <c r="E165" s="30"/>
      <c r="F165" s="16"/>
    </row>
    <row r="166" spans="1:256" s="17" customFormat="1" x14ac:dyDescent="0.2">
      <c r="A166" s="15"/>
      <c r="B166" s="102" t="s">
        <v>145</v>
      </c>
      <c r="C166" s="128" t="s">
        <v>10</v>
      </c>
      <c r="D166" s="254">
        <v>1</v>
      </c>
      <c r="E166" s="30"/>
      <c r="F166" s="16"/>
    </row>
    <row r="167" spans="1:256" s="17" customFormat="1" x14ac:dyDescent="0.2">
      <c r="A167" s="15"/>
      <c r="B167" s="102" t="s">
        <v>146</v>
      </c>
      <c r="C167" s="128" t="s">
        <v>10</v>
      </c>
      <c r="D167" s="254">
        <v>4</v>
      </c>
      <c r="E167" s="36"/>
      <c r="F167" s="161"/>
    </row>
    <row r="168" spans="1:256" s="17" customFormat="1" x14ac:dyDescent="0.2">
      <c r="A168" s="15"/>
      <c r="B168" s="102" t="s">
        <v>147</v>
      </c>
      <c r="C168" s="128" t="s">
        <v>10</v>
      </c>
      <c r="D168" s="255">
        <v>27</v>
      </c>
      <c r="E168" s="36"/>
      <c r="F168" s="161"/>
    </row>
    <row r="169" spans="1:256" s="17" customFormat="1" ht="25.5" x14ac:dyDescent="0.2">
      <c r="A169" s="34"/>
      <c r="B169" s="256" t="s">
        <v>9</v>
      </c>
      <c r="C169" s="257" t="s">
        <v>4</v>
      </c>
      <c r="D169" s="258">
        <v>0.1</v>
      </c>
      <c r="E169" s="36"/>
      <c r="F169" s="161"/>
    </row>
    <row r="170" spans="1:256" s="173" customFormat="1" x14ac:dyDescent="0.2">
      <c r="A170" s="15"/>
      <c r="B170" s="14" t="s">
        <v>5</v>
      </c>
      <c r="C170" s="128" t="s">
        <v>46</v>
      </c>
      <c r="D170" s="16">
        <v>2</v>
      </c>
      <c r="E170" s="30">
        <f>(1+D169)*SUMPRODUCT(D158:D168,E158:E168)</f>
        <v>0</v>
      </c>
      <c r="F170" s="30">
        <f>D170*E170</f>
        <v>0</v>
      </c>
      <c r="G170" s="17"/>
      <c r="H170" s="17"/>
      <c r="I170" s="17"/>
      <c r="J170" s="17"/>
      <c r="K170" s="17"/>
      <c r="L170" s="17"/>
      <c r="M170" s="17"/>
      <c r="N170" s="17"/>
      <c r="O170" s="17"/>
      <c r="P170" s="17"/>
      <c r="Q170" s="17"/>
      <c r="R170" s="17"/>
      <c r="S170" s="17"/>
      <c r="T170" s="17"/>
      <c r="U170" s="17"/>
      <c r="V170" s="17"/>
      <c r="W170" s="17"/>
      <c r="X170" s="17"/>
      <c r="Y170" s="17"/>
      <c r="Z170" s="17"/>
      <c r="AA170" s="17"/>
      <c r="AB170" s="17"/>
      <c r="AC170" s="17"/>
      <c r="AD170" s="17"/>
      <c r="AE170" s="17"/>
      <c r="AF170" s="17"/>
      <c r="AG170" s="17"/>
      <c r="AH170" s="17"/>
      <c r="AI170" s="17"/>
      <c r="AJ170" s="17"/>
      <c r="AK170" s="17"/>
      <c r="AL170" s="17"/>
      <c r="AM170" s="17"/>
      <c r="AN170" s="17"/>
      <c r="AO170" s="17"/>
      <c r="AP170" s="17"/>
      <c r="AQ170" s="17"/>
      <c r="AR170" s="17"/>
      <c r="AS170" s="17"/>
      <c r="AT170" s="17"/>
      <c r="AU170" s="17"/>
      <c r="AV170" s="17"/>
      <c r="AW170" s="17"/>
      <c r="AX170" s="17"/>
      <c r="AY170" s="17"/>
      <c r="AZ170" s="17"/>
      <c r="BA170" s="17"/>
      <c r="BB170" s="17"/>
      <c r="BC170" s="17"/>
      <c r="BD170" s="17"/>
      <c r="BE170" s="17"/>
      <c r="BF170" s="17"/>
      <c r="BG170" s="17"/>
      <c r="BH170" s="17"/>
      <c r="BI170" s="17"/>
      <c r="BJ170" s="17"/>
      <c r="BK170" s="17"/>
      <c r="BL170" s="17"/>
      <c r="BM170" s="17"/>
      <c r="BN170" s="17"/>
      <c r="BO170" s="17"/>
      <c r="BP170" s="17"/>
      <c r="BQ170" s="17"/>
      <c r="BR170" s="17"/>
      <c r="BS170" s="17"/>
      <c r="BT170" s="17"/>
      <c r="BU170" s="17"/>
      <c r="BV170" s="17"/>
      <c r="BW170" s="17"/>
      <c r="BX170" s="17"/>
      <c r="BY170" s="17"/>
      <c r="BZ170" s="17"/>
      <c r="CA170" s="17"/>
      <c r="CB170" s="17"/>
      <c r="CC170" s="17"/>
      <c r="CD170" s="17"/>
      <c r="CE170" s="17"/>
      <c r="CF170" s="17"/>
      <c r="CG170" s="17"/>
      <c r="CH170" s="17"/>
      <c r="CI170" s="17"/>
      <c r="CJ170" s="17"/>
      <c r="CK170" s="17"/>
      <c r="CL170" s="17"/>
      <c r="CM170" s="17"/>
      <c r="CN170" s="17"/>
      <c r="CO170" s="17"/>
      <c r="CP170" s="17"/>
      <c r="CQ170" s="17"/>
      <c r="CR170" s="17"/>
      <c r="CS170" s="17"/>
      <c r="CT170" s="17"/>
      <c r="CU170" s="17"/>
      <c r="CV170" s="17"/>
      <c r="CW170" s="17"/>
      <c r="CX170" s="17"/>
      <c r="CY170" s="17"/>
      <c r="CZ170" s="17"/>
      <c r="DA170" s="17"/>
      <c r="DB170" s="17"/>
      <c r="DC170" s="17"/>
      <c r="DD170" s="17"/>
      <c r="DE170" s="17"/>
      <c r="DF170" s="17"/>
      <c r="DG170" s="17"/>
      <c r="DH170" s="17"/>
      <c r="DI170" s="17"/>
      <c r="DJ170" s="17"/>
      <c r="DK170" s="17"/>
      <c r="DL170" s="17"/>
      <c r="DM170" s="17"/>
      <c r="DN170" s="17"/>
      <c r="DO170" s="17"/>
      <c r="DP170" s="17"/>
      <c r="DQ170" s="17"/>
      <c r="DR170" s="17"/>
      <c r="DS170" s="17"/>
      <c r="DT170" s="17"/>
      <c r="DU170" s="17"/>
      <c r="DV170" s="17"/>
      <c r="DW170" s="17"/>
      <c r="DX170" s="17"/>
      <c r="DY170" s="17"/>
      <c r="DZ170" s="17"/>
      <c r="EA170" s="17"/>
      <c r="EB170" s="17"/>
      <c r="EC170" s="17"/>
      <c r="ED170" s="17"/>
      <c r="EE170" s="17"/>
      <c r="EF170" s="17"/>
      <c r="EG170" s="17"/>
      <c r="EH170" s="17"/>
      <c r="EI170" s="17"/>
      <c r="EJ170" s="17"/>
      <c r="EK170" s="17"/>
      <c r="EL170" s="17"/>
      <c r="EM170" s="17"/>
      <c r="EN170" s="17"/>
      <c r="EO170" s="17"/>
      <c r="EP170" s="17"/>
      <c r="EQ170" s="17"/>
      <c r="ER170" s="17"/>
      <c r="ES170" s="17"/>
      <c r="ET170" s="17"/>
      <c r="EU170" s="17"/>
      <c r="EV170" s="17"/>
      <c r="EW170" s="17"/>
      <c r="EX170" s="17"/>
      <c r="EY170" s="17"/>
      <c r="EZ170" s="17"/>
      <c r="FA170" s="17"/>
      <c r="FB170" s="17"/>
      <c r="FC170" s="17"/>
      <c r="FD170" s="17"/>
      <c r="FE170" s="17"/>
      <c r="FF170" s="17"/>
      <c r="FG170" s="17"/>
      <c r="FH170" s="17"/>
      <c r="FI170" s="17"/>
      <c r="FJ170" s="17"/>
      <c r="FK170" s="17"/>
      <c r="FL170" s="17"/>
      <c r="FM170" s="17"/>
      <c r="FN170" s="17"/>
      <c r="FO170" s="17"/>
      <c r="FP170" s="17"/>
      <c r="FQ170" s="17"/>
      <c r="FR170" s="17"/>
      <c r="FS170" s="17"/>
      <c r="FT170" s="17"/>
      <c r="FU170" s="17"/>
      <c r="FV170" s="17"/>
      <c r="FW170" s="17"/>
      <c r="FX170" s="17"/>
      <c r="FY170" s="17"/>
      <c r="FZ170" s="17"/>
      <c r="GA170" s="17"/>
      <c r="GB170" s="17"/>
      <c r="GC170" s="17"/>
      <c r="GD170" s="17"/>
      <c r="GE170" s="17"/>
      <c r="GF170" s="17"/>
      <c r="GG170" s="17"/>
      <c r="GH170" s="17"/>
      <c r="GI170" s="17"/>
      <c r="GJ170" s="17"/>
      <c r="GK170" s="17"/>
      <c r="GL170" s="17"/>
      <c r="GM170" s="17"/>
      <c r="GN170" s="17"/>
      <c r="GO170" s="17"/>
      <c r="GP170" s="17"/>
      <c r="GQ170" s="17"/>
      <c r="GR170" s="17"/>
      <c r="GS170" s="17"/>
      <c r="GT170" s="17"/>
      <c r="GU170" s="17"/>
      <c r="GV170" s="17"/>
      <c r="GW170" s="17"/>
      <c r="GX170" s="17"/>
      <c r="GY170" s="17"/>
      <c r="GZ170" s="17"/>
      <c r="HA170" s="17"/>
      <c r="HB170" s="17"/>
      <c r="HC170" s="17"/>
      <c r="HD170" s="17"/>
      <c r="HE170" s="17"/>
      <c r="HF170" s="17"/>
      <c r="HG170" s="17"/>
      <c r="HH170" s="17"/>
      <c r="HI170" s="17"/>
      <c r="HJ170" s="17"/>
      <c r="HK170" s="17"/>
      <c r="HL170" s="17"/>
      <c r="HM170" s="17"/>
      <c r="HN170" s="17"/>
      <c r="HO170" s="17"/>
      <c r="HP170" s="17"/>
      <c r="HQ170" s="17"/>
      <c r="HR170" s="17"/>
      <c r="HS170" s="17"/>
      <c r="HT170" s="17"/>
      <c r="HU170" s="17"/>
      <c r="HV170" s="17"/>
      <c r="HW170" s="17"/>
      <c r="HX170" s="17"/>
      <c r="HY170" s="17"/>
      <c r="HZ170" s="17"/>
      <c r="IA170" s="17"/>
      <c r="IB170" s="17"/>
      <c r="IC170" s="17"/>
      <c r="ID170" s="17"/>
      <c r="IE170" s="17"/>
      <c r="IF170" s="17"/>
      <c r="IG170" s="17"/>
      <c r="IH170" s="17"/>
      <c r="II170" s="17"/>
      <c r="IJ170" s="17"/>
      <c r="IK170" s="17"/>
      <c r="IL170" s="17"/>
      <c r="IM170" s="17"/>
      <c r="IN170" s="17"/>
      <c r="IO170" s="17"/>
      <c r="IP170" s="17"/>
      <c r="IQ170" s="17"/>
      <c r="IR170" s="17"/>
      <c r="IS170" s="17"/>
      <c r="IT170" s="17"/>
      <c r="IU170" s="17"/>
      <c r="IV170" s="17"/>
    </row>
    <row r="171" spans="1:256" s="109" customFormat="1" x14ac:dyDescent="0.2">
      <c r="A171" s="103"/>
      <c r="B171" s="107"/>
      <c r="C171" s="108"/>
      <c r="D171" s="1"/>
      <c r="E171" s="122"/>
      <c r="F171" s="122"/>
    </row>
    <row r="172" spans="1:256" s="109" customFormat="1" x14ac:dyDescent="0.2">
      <c r="A172" s="103" t="s">
        <v>26</v>
      </c>
      <c r="B172" s="107" t="s">
        <v>90</v>
      </c>
      <c r="C172" s="108" t="s">
        <v>4</v>
      </c>
      <c r="D172" s="119">
        <v>0.1</v>
      </c>
      <c r="E172" s="149">
        <f>SUM(F155:F171)</f>
        <v>0</v>
      </c>
      <c r="F172" s="154">
        <f>D172*E172</f>
        <v>0</v>
      </c>
    </row>
    <row r="173" spans="1:256" s="109" customFormat="1" x14ac:dyDescent="0.2">
      <c r="A173" s="103"/>
      <c r="B173" s="107"/>
      <c r="C173" s="108"/>
      <c r="D173" s="1"/>
      <c r="E173" s="122"/>
      <c r="F173" s="122"/>
    </row>
    <row r="174" spans="1:256" s="6" customFormat="1" x14ac:dyDescent="0.2">
      <c r="A174" s="220" t="str">
        <f>A154</f>
        <v>3.4</v>
      </c>
      <c r="B174" s="228" t="str">
        <f>B154</f>
        <v xml:space="preserve">STIKALNI BLOKI </v>
      </c>
      <c r="C174" s="222"/>
      <c r="D174" s="229"/>
      <c r="E174" s="224"/>
      <c r="F174" s="225">
        <f>ROUND(SUM(F155:F173),-1)</f>
        <v>0</v>
      </c>
    </row>
    <row r="175" spans="1:256" s="109" customFormat="1" x14ac:dyDescent="0.2">
      <c r="A175" s="121"/>
      <c r="B175" s="204"/>
      <c r="C175" s="124"/>
      <c r="D175" s="125"/>
      <c r="E175" s="150"/>
      <c r="F175" s="155"/>
    </row>
    <row r="176" spans="1:256" s="6" customFormat="1" x14ac:dyDescent="0.2">
      <c r="A176" s="121"/>
      <c r="B176" s="123"/>
      <c r="C176" s="124"/>
      <c r="D176" s="125"/>
      <c r="E176" s="150"/>
      <c r="F176" s="155"/>
      <c r="G176" s="109"/>
      <c r="H176" s="109"/>
      <c r="I176" s="109"/>
      <c r="J176" s="109"/>
      <c r="K176" s="109"/>
      <c r="L176" s="109"/>
      <c r="M176" s="109"/>
      <c r="N176" s="109"/>
      <c r="O176" s="109"/>
      <c r="P176" s="109"/>
      <c r="Q176" s="109"/>
      <c r="R176" s="109"/>
      <c r="S176" s="109"/>
      <c r="T176" s="109"/>
      <c r="U176" s="109"/>
      <c r="V176" s="109"/>
      <c r="W176" s="109"/>
      <c r="X176" s="109"/>
      <c r="Y176" s="109"/>
      <c r="Z176" s="109"/>
      <c r="AA176" s="109"/>
      <c r="AB176" s="109"/>
      <c r="AC176" s="109"/>
      <c r="AD176" s="109"/>
      <c r="AE176" s="109"/>
      <c r="AF176" s="109"/>
      <c r="AG176" s="109"/>
      <c r="AH176" s="109"/>
      <c r="AI176" s="109"/>
      <c r="AJ176" s="109"/>
      <c r="AK176" s="109"/>
      <c r="AL176" s="109"/>
      <c r="AM176" s="109"/>
      <c r="AN176" s="109"/>
      <c r="AO176" s="109"/>
      <c r="AP176" s="109"/>
      <c r="AQ176" s="109"/>
      <c r="AR176" s="109"/>
      <c r="AS176" s="109"/>
      <c r="AT176" s="109"/>
      <c r="AU176" s="109"/>
      <c r="AV176" s="109"/>
      <c r="AW176" s="109"/>
      <c r="AX176" s="109"/>
      <c r="AY176" s="109"/>
      <c r="AZ176" s="109"/>
      <c r="BA176" s="109"/>
      <c r="BB176" s="109"/>
      <c r="BC176" s="109"/>
      <c r="BD176" s="109"/>
      <c r="BE176" s="109"/>
      <c r="BF176" s="109"/>
      <c r="BG176" s="109"/>
      <c r="BH176" s="109"/>
      <c r="BI176" s="109"/>
      <c r="BJ176" s="109"/>
      <c r="BK176" s="109"/>
      <c r="BL176" s="109"/>
      <c r="BM176" s="109"/>
      <c r="BN176" s="109"/>
      <c r="BO176" s="109"/>
      <c r="BP176" s="109"/>
      <c r="BQ176" s="109"/>
      <c r="BR176" s="109"/>
      <c r="BS176" s="109"/>
      <c r="BT176" s="109"/>
      <c r="BU176" s="109"/>
      <c r="BV176" s="109"/>
      <c r="BW176" s="109"/>
      <c r="BX176" s="109"/>
      <c r="BY176" s="109"/>
      <c r="BZ176" s="109"/>
      <c r="CA176" s="109"/>
      <c r="CB176" s="109"/>
      <c r="CC176" s="109"/>
      <c r="CD176" s="109"/>
      <c r="CE176" s="109"/>
      <c r="CF176" s="109"/>
      <c r="CG176" s="109"/>
      <c r="CH176" s="109"/>
      <c r="CI176" s="109"/>
      <c r="CJ176" s="109"/>
      <c r="CK176" s="109"/>
      <c r="CL176" s="109"/>
      <c r="CM176" s="109"/>
      <c r="CN176" s="109"/>
      <c r="CO176" s="109"/>
      <c r="CP176" s="109"/>
      <c r="CQ176" s="109"/>
      <c r="CR176" s="109"/>
      <c r="CS176" s="109"/>
      <c r="CT176" s="109"/>
      <c r="CU176" s="109"/>
      <c r="CV176" s="109"/>
      <c r="CW176" s="109"/>
      <c r="CX176" s="109"/>
      <c r="CY176" s="109"/>
      <c r="CZ176" s="109"/>
      <c r="DA176" s="109"/>
      <c r="DB176" s="109"/>
      <c r="DC176" s="109"/>
      <c r="DD176" s="109"/>
      <c r="DE176" s="109"/>
      <c r="DF176" s="109"/>
      <c r="DG176" s="109"/>
      <c r="DH176" s="109"/>
      <c r="DI176" s="109"/>
      <c r="DJ176" s="109"/>
      <c r="DK176" s="109"/>
      <c r="DL176" s="109"/>
      <c r="DM176" s="109"/>
      <c r="DN176" s="109"/>
      <c r="DO176" s="109"/>
      <c r="DP176" s="109"/>
      <c r="DQ176" s="109"/>
      <c r="DR176" s="109"/>
      <c r="DS176" s="109"/>
      <c r="DT176" s="109"/>
      <c r="DU176" s="109"/>
      <c r="DV176" s="109"/>
      <c r="DW176" s="109"/>
      <c r="DX176" s="109"/>
      <c r="DY176" s="109"/>
      <c r="DZ176" s="109"/>
      <c r="EA176" s="109"/>
      <c r="EB176" s="109"/>
      <c r="EC176" s="109"/>
      <c r="ED176" s="109"/>
      <c r="EE176" s="109"/>
      <c r="EF176" s="109"/>
      <c r="EG176" s="109"/>
      <c r="EH176" s="109"/>
      <c r="EI176" s="109"/>
      <c r="EJ176" s="109"/>
      <c r="EK176" s="109"/>
      <c r="EL176" s="109"/>
      <c r="EM176" s="109"/>
      <c r="EN176" s="109"/>
      <c r="EO176" s="109"/>
      <c r="EP176" s="109"/>
      <c r="EQ176" s="109"/>
      <c r="ER176" s="109"/>
      <c r="ES176" s="109"/>
      <c r="ET176" s="109"/>
      <c r="EU176" s="109"/>
      <c r="EV176" s="109"/>
      <c r="EW176" s="109"/>
      <c r="EX176" s="109"/>
      <c r="EY176" s="109"/>
      <c r="EZ176" s="109"/>
      <c r="FA176" s="109"/>
      <c r="FB176" s="109"/>
      <c r="FC176" s="109"/>
      <c r="FD176" s="109"/>
      <c r="FE176" s="109"/>
      <c r="FF176" s="109"/>
      <c r="FG176" s="109"/>
      <c r="FH176" s="109"/>
      <c r="FI176" s="109"/>
      <c r="FJ176" s="109"/>
      <c r="FK176" s="109"/>
      <c r="FL176" s="109"/>
      <c r="FM176" s="109"/>
      <c r="FN176" s="109"/>
      <c r="FO176" s="109"/>
      <c r="FP176" s="109"/>
      <c r="FQ176" s="109"/>
      <c r="FR176" s="109"/>
      <c r="FS176" s="109"/>
      <c r="FT176" s="109"/>
      <c r="FU176" s="109"/>
      <c r="FV176" s="109"/>
      <c r="FW176" s="109"/>
      <c r="FX176" s="109"/>
      <c r="FY176" s="109"/>
      <c r="FZ176" s="109"/>
      <c r="GA176" s="109"/>
      <c r="GB176" s="109"/>
      <c r="GC176" s="109"/>
      <c r="GD176" s="109"/>
      <c r="GE176" s="109"/>
      <c r="GF176" s="109"/>
      <c r="GG176" s="109"/>
      <c r="GH176" s="109"/>
      <c r="GI176" s="109"/>
      <c r="GJ176" s="109"/>
      <c r="GK176" s="109"/>
      <c r="GL176" s="109"/>
      <c r="GM176" s="109"/>
      <c r="GN176" s="109"/>
      <c r="GO176" s="109"/>
      <c r="GP176" s="109"/>
      <c r="GQ176" s="109"/>
      <c r="GR176" s="109"/>
      <c r="GS176" s="109"/>
      <c r="GT176" s="109"/>
      <c r="GU176" s="109"/>
      <c r="GV176" s="109"/>
      <c r="GW176" s="109"/>
      <c r="GX176" s="109"/>
      <c r="GY176" s="109"/>
      <c r="GZ176" s="109"/>
      <c r="HA176" s="109"/>
      <c r="HB176" s="109"/>
      <c r="HC176" s="109"/>
      <c r="HD176" s="109"/>
      <c r="HE176" s="109"/>
      <c r="HF176" s="109"/>
      <c r="HG176" s="109"/>
      <c r="HH176" s="109"/>
      <c r="HI176" s="109"/>
      <c r="HJ176" s="109"/>
      <c r="HK176" s="109"/>
      <c r="HL176" s="109"/>
      <c r="HM176" s="109"/>
      <c r="HN176" s="109"/>
      <c r="HO176" s="109"/>
      <c r="HP176" s="109"/>
      <c r="HQ176" s="109"/>
      <c r="HR176" s="109"/>
      <c r="HS176" s="109"/>
      <c r="HT176" s="109"/>
      <c r="HU176" s="109"/>
      <c r="HV176" s="109"/>
      <c r="HW176" s="109"/>
      <c r="HX176" s="109"/>
      <c r="HY176" s="109"/>
      <c r="HZ176" s="109"/>
      <c r="IA176" s="109"/>
      <c r="IB176" s="109"/>
      <c r="IC176" s="109"/>
      <c r="ID176" s="109"/>
      <c r="IE176" s="109"/>
      <c r="IF176" s="109"/>
      <c r="IG176" s="109"/>
      <c r="IH176" s="109"/>
      <c r="II176" s="109"/>
      <c r="IJ176" s="109"/>
      <c r="IK176" s="109"/>
      <c r="IL176" s="109"/>
      <c r="IM176" s="109"/>
      <c r="IN176" s="109"/>
      <c r="IO176" s="109"/>
      <c r="IP176" s="109"/>
      <c r="IQ176" s="109"/>
      <c r="IR176" s="109"/>
      <c r="IS176" s="109"/>
      <c r="IT176" s="109"/>
      <c r="IU176" s="109"/>
      <c r="IV176" s="109"/>
    </row>
    <row r="177" spans="1:6" s="233" customFormat="1" x14ac:dyDescent="0.2">
      <c r="A177" s="219" t="s">
        <v>85</v>
      </c>
      <c r="B177" s="3" t="s">
        <v>93</v>
      </c>
      <c r="C177" s="230"/>
      <c r="D177" s="231"/>
      <c r="E177" s="232"/>
      <c r="F177" s="232"/>
    </row>
    <row r="178" spans="1:6" s="176" customFormat="1" ht="9.75" customHeight="1" x14ac:dyDescent="0.2">
      <c r="A178" s="15"/>
      <c r="B178" s="14" t="s">
        <v>24</v>
      </c>
      <c r="C178" s="174"/>
      <c r="D178" s="175"/>
      <c r="E178" s="158"/>
      <c r="F178" s="158"/>
    </row>
    <row r="179" spans="1:6" s="176" customFormat="1" x14ac:dyDescent="0.2">
      <c r="A179" s="177"/>
      <c r="B179" s="32" t="s">
        <v>94</v>
      </c>
      <c r="C179" s="178"/>
      <c r="D179" s="179"/>
      <c r="E179" s="180"/>
      <c r="F179" s="180"/>
    </row>
    <row r="180" spans="1:6" s="176" customFormat="1" ht="51" customHeight="1" x14ac:dyDescent="0.2">
      <c r="A180" s="181"/>
      <c r="B180" s="14" t="s">
        <v>95</v>
      </c>
      <c r="C180" s="178"/>
      <c r="D180" s="179"/>
      <c r="E180" s="180"/>
      <c r="F180" s="180"/>
    </row>
    <row r="181" spans="1:6" s="176" customFormat="1" ht="26.25" customHeight="1" x14ac:dyDescent="0.2">
      <c r="A181" s="181"/>
      <c r="B181" s="14" t="s">
        <v>96</v>
      </c>
      <c r="C181" s="178"/>
      <c r="D181" s="179" t="s">
        <v>87</v>
      </c>
      <c r="E181" s="180"/>
      <c r="F181" s="180"/>
    </row>
    <row r="182" spans="1:6" s="176" customFormat="1" ht="42" customHeight="1" x14ac:dyDescent="0.2">
      <c r="A182" s="181"/>
      <c r="B182" s="14" t="s">
        <v>97</v>
      </c>
      <c r="C182" s="178"/>
      <c r="D182" s="179"/>
      <c r="E182" s="180"/>
      <c r="F182" s="180"/>
    </row>
    <row r="183" spans="1:6" s="176" customFormat="1" x14ac:dyDescent="0.2">
      <c r="A183" s="181"/>
      <c r="B183" s="14"/>
      <c r="C183" s="178"/>
      <c r="D183" s="179"/>
      <c r="E183" s="180"/>
      <c r="F183" s="180"/>
    </row>
    <row r="184" spans="1:6" s="176" customFormat="1" x14ac:dyDescent="0.2">
      <c r="A184" s="181" t="s">
        <v>25</v>
      </c>
      <c r="B184" s="182" t="s">
        <v>154</v>
      </c>
      <c r="C184" s="183"/>
      <c r="D184" s="184"/>
      <c r="E184" s="185"/>
      <c r="F184" s="185"/>
    </row>
    <row r="185" spans="1:6" s="176" customFormat="1" x14ac:dyDescent="0.2">
      <c r="A185" s="181"/>
      <c r="B185" s="182" t="s">
        <v>104</v>
      </c>
      <c r="C185" s="183" t="s">
        <v>10</v>
      </c>
      <c r="D185" s="184">
        <v>1</v>
      </c>
      <c r="E185" s="185"/>
      <c r="F185" s="185"/>
    </row>
    <row r="186" spans="1:6" s="176" customFormat="1" x14ac:dyDescent="0.2">
      <c r="A186" s="181"/>
      <c r="B186" s="182" t="s">
        <v>98</v>
      </c>
      <c r="C186" s="183" t="s">
        <v>10</v>
      </c>
      <c r="D186" s="184">
        <v>1</v>
      </c>
      <c r="E186" s="185"/>
      <c r="F186" s="185"/>
    </row>
    <row r="187" spans="1:6" s="176" customFormat="1" x14ac:dyDescent="0.2">
      <c r="A187" s="181"/>
      <c r="B187" s="182" t="s">
        <v>101</v>
      </c>
      <c r="C187" s="183" t="s">
        <v>10</v>
      </c>
      <c r="D187" s="184">
        <v>16</v>
      </c>
      <c r="E187" s="185"/>
      <c r="F187" s="185"/>
    </row>
    <row r="188" spans="1:6" s="176" customFormat="1" x14ac:dyDescent="0.2">
      <c r="A188" s="181"/>
      <c r="B188" s="182" t="s">
        <v>102</v>
      </c>
      <c r="C188" s="183"/>
      <c r="D188" s="184"/>
      <c r="E188" s="185"/>
      <c r="F188" s="185"/>
    </row>
    <row r="189" spans="1:6" s="176" customFormat="1" x14ac:dyDescent="0.2">
      <c r="A189" s="181"/>
      <c r="B189" s="182" t="s">
        <v>99</v>
      </c>
      <c r="C189" s="183" t="s">
        <v>10</v>
      </c>
      <c r="D189" s="184">
        <v>2</v>
      </c>
      <c r="E189" s="185"/>
      <c r="F189" s="185"/>
    </row>
    <row r="190" spans="1:6" s="176" customFormat="1" x14ac:dyDescent="0.2">
      <c r="A190" s="181"/>
      <c r="B190" s="182" t="s">
        <v>100</v>
      </c>
      <c r="C190" s="183" t="s">
        <v>10</v>
      </c>
      <c r="D190" s="184">
        <v>1</v>
      </c>
      <c r="E190" s="185"/>
      <c r="F190" s="185"/>
    </row>
    <row r="191" spans="1:6" s="176" customFormat="1" x14ac:dyDescent="0.2">
      <c r="A191" s="181"/>
      <c r="B191" s="182" t="s">
        <v>155</v>
      </c>
      <c r="C191" s="183" t="s">
        <v>10</v>
      </c>
      <c r="D191" s="184">
        <v>1</v>
      </c>
      <c r="E191" s="185"/>
      <c r="F191" s="185"/>
    </row>
    <row r="192" spans="1:6" s="176" customFormat="1" x14ac:dyDescent="0.2">
      <c r="A192" s="181"/>
      <c r="B192" s="182" t="s">
        <v>103</v>
      </c>
      <c r="C192" s="183" t="s">
        <v>10</v>
      </c>
      <c r="D192" s="184">
        <v>1</v>
      </c>
      <c r="E192" s="185"/>
      <c r="F192" s="185"/>
    </row>
    <row r="193" spans="1:256" s="176" customFormat="1" x14ac:dyDescent="0.2">
      <c r="A193" s="186"/>
      <c r="B193" s="187"/>
      <c r="C193" s="188"/>
      <c r="D193" s="189"/>
      <c r="E193" s="190"/>
      <c r="F193" s="190"/>
    </row>
    <row r="194" spans="1:256" s="176" customFormat="1" x14ac:dyDescent="0.2">
      <c r="A194" s="181"/>
      <c r="B194" s="182" t="s">
        <v>156</v>
      </c>
      <c r="C194" s="183" t="s">
        <v>46</v>
      </c>
      <c r="D194" s="184">
        <v>1</v>
      </c>
      <c r="E194" s="191"/>
      <c r="F194" s="185">
        <f>SUM(D194*E194)</f>
        <v>0</v>
      </c>
    </row>
    <row r="195" spans="1:256" s="176" customFormat="1" x14ac:dyDescent="0.2">
      <c r="A195" s="181"/>
      <c r="B195" s="14"/>
      <c r="C195" s="178"/>
      <c r="D195" s="179"/>
      <c r="E195" s="180"/>
      <c r="F195" s="180"/>
    </row>
    <row r="196" spans="1:256" s="195" customFormat="1" ht="25.5" x14ac:dyDescent="0.2">
      <c r="A196" s="181" t="s">
        <v>26</v>
      </c>
      <c r="B196" s="14" t="s">
        <v>105</v>
      </c>
      <c r="C196" s="192" t="s">
        <v>10</v>
      </c>
      <c r="D196" s="193">
        <v>2</v>
      </c>
      <c r="E196" s="194"/>
      <c r="F196" s="194">
        <f>SUM(D196*E196)</f>
        <v>0</v>
      </c>
    </row>
    <row r="197" spans="1:256" s="195" customFormat="1" x14ac:dyDescent="0.2">
      <c r="A197" s="181"/>
      <c r="B197" s="14"/>
      <c r="C197" s="183"/>
      <c r="D197" s="184"/>
      <c r="E197" s="185"/>
      <c r="F197" s="185"/>
    </row>
    <row r="198" spans="1:256" s="17" customFormat="1" ht="51" customHeight="1" x14ac:dyDescent="0.2">
      <c r="A198" s="169" t="s">
        <v>27</v>
      </c>
      <c r="B198" s="163" t="s">
        <v>106</v>
      </c>
      <c r="C198" s="170" t="s">
        <v>10</v>
      </c>
      <c r="D198" s="162">
        <v>6</v>
      </c>
      <c r="E198" s="196"/>
      <c r="F198" s="196">
        <f>D198*E198</f>
        <v>0</v>
      </c>
      <c r="G198" s="197"/>
      <c r="H198" s="197"/>
      <c r="I198" s="197"/>
      <c r="J198" s="197"/>
      <c r="K198" s="197"/>
      <c r="L198" s="197"/>
      <c r="M198" s="197"/>
      <c r="N198" s="197"/>
      <c r="O198" s="197"/>
      <c r="P198" s="197"/>
      <c r="Q198" s="197"/>
      <c r="R198" s="197"/>
      <c r="S198" s="197"/>
      <c r="T198" s="197"/>
      <c r="U198" s="197"/>
      <c r="V198" s="197"/>
      <c r="W198" s="197"/>
      <c r="X198" s="197"/>
      <c r="Y198" s="197"/>
      <c r="Z198" s="197"/>
      <c r="AA198" s="197"/>
      <c r="AB198" s="197"/>
      <c r="AC198" s="197"/>
      <c r="AD198" s="197"/>
      <c r="AE198" s="197"/>
      <c r="AF198" s="197"/>
      <c r="AG198" s="197"/>
      <c r="AH198" s="197"/>
      <c r="AI198" s="197"/>
      <c r="AJ198" s="197"/>
      <c r="AK198" s="197"/>
      <c r="AL198" s="197"/>
      <c r="AM198" s="197"/>
      <c r="AN198" s="197"/>
      <c r="AO198" s="197"/>
      <c r="AP198" s="197"/>
      <c r="AQ198" s="197"/>
      <c r="AR198" s="197"/>
      <c r="AS198" s="197"/>
      <c r="AT198" s="197"/>
      <c r="AU198" s="197"/>
      <c r="AV198" s="197"/>
      <c r="AW198" s="197"/>
      <c r="AX198" s="197"/>
      <c r="AY198" s="197"/>
      <c r="AZ198" s="197"/>
      <c r="BA198" s="197"/>
      <c r="BB198" s="197"/>
      <c r="BC198" s="197"/>
      <c r="BD198" s="197"/>
      <c r="BE198" s="197"/>
      <c r="BF198" s="197"/>
      <c r="BG198" s="197"/>
      <c r="BH198" s="197"/>
      <c r="BI198" s="197"/>
      <c r="BJ198" s="197"/>
      <c r="BK198" s="197"/>
      <c r="BL198" s="197"/>
      <c r="BM198" s="197"/>
      <c r="BN198" s="197"/>
      <c r="BO198" s="197"/>
      <c r="BP198" s="197"/>
      <c r="BQ198" s="197"/>
      <c r="BR198" s="197"/>
      <c r="BS198" s="197"/>
      <c r="BT198" s="197"/>
      <c r="BU198" s="197"/>
      <c r="BV198" s="197"/>
      <c r="BW198" s="197"/>
      <c r="BX198" s="197"/>
      <c r="BY198" s="197"/>
      <c r="BZ198" s="197"/>
      <c r="CA198" s="197"/>
      <c r="CB198" s="197"/>
      <c r="CC198" s="197"/>
      <c r="CD198" s="197"/>
      <c r="CE198" s="197"/>
      <c r="CF198" s="197"/>
      <c r="CG198" s="197"/>
      <c r="CH198" s="197"/>
      <c r="CI198" s="197"/>
      <c r="CJ198" s="197"/>
      <c r="CK198" s="197"/>
      <c r="CL198" s="197"/>
      <c r="CM198" s="197"/>
      <c r="CN198" s="197"/>
      <c r="CO198" s="197"/>
      <c r="CP198" s="197"/>
      <c r="CQ198" s="197"/>
      <c r="CR198" s="197"/>
      <c r="CS198" s="197"/>
      <c r="CT198" s="197"/>
      <c r="CU198" s="197"/>
      <c r="CV198" s="197"/>
      <c r="CW198" s="197"/>
      <c r="CX198" s="197"/>
      <c r="CY198" s="197"/>
      <c r="CZ198" s="197"/>
      <c r="DA198" s="197"/>
      <c r="DB198" s="197"/>
      <c r="DC198" s="197"/>
      <c r="DD198" s="197"/>
      <c r="DE198" s="197"/>
      <c r="DF198" s="197"/>
      <c r="DG198" s="197"/>
      <c r="DH198" s="197"/>
      <c r="DI198" s="197"/>
      <c r="DJ198" s="197"/>
      <c r="DK198" s="197"/>
      <c r="DL198" s="197"/>
      <c r="DM198" s="197"/>
      <c r="DN198" s="197"/>
      <c r="DO198" s="197"/>
      <c r="DP198" s="197"/>
      <c r="DQ198" s="197"/>
      <c r="DR198" s="197"/>
      <c r="DS198" s="197"/>
      <c r="DT198" s="197"/>
      <c r="DU198" s="197"/>
      <c r="DV198" s="197"/>
      <c r="DW198" s="197"/>
      <c r="DX198" s="197"/>
      <c r="DY198" s="197"/>
      <c r="DZ198" s="197"/>
      <c r="EA198" s="197"/>
      <c r="EB198" s="197"/>
      <c r="EC198" s="197"/>
      <c r="ED198" s="197"/>
      <c r="EE198" s="197"/>
      <c r="EF198" s="197"/>
      <c r="EG198" s="197"/>
      <c r="EH198" s="197"/>
      <c r="EI198" s="197"/>
      <c r="EJ198" s="197"/>
      <c r="EK198" s="197"/>
      <c r="EL198" s="197"/>
      <c r="EM198" s="197"/>
      <c r="EN198" s="197"/>
      <c r="EO198" s="197"/>
      <c r="EP198" s="197"/>
      <c r="EQ198" s="197"/>
      <c r="ER198" s="197"/>
      <c r="ES198" s="197"/>
      <c r="ET198" s="197"/>
      <c r="EU198" s="197"/>
      <c r="EV198" s="197"/>
      <c r="EW198" s="197"/>
      <c r="EX198" s="197"/>
      <c r="EY198" s="197"/>
      <c r="EZ198" s="197"/>
      <c r="FA198" s="197"/>
      <c r="FB198" s="197"/>
      <c r="FC198" s="197"/>
      <c r="FD198" s="197"/>
      <c r="FE198" s="197"/>
      <c r="FF198" s="197"/>
      <c r="FG198" s="197"/>
      <c r="FH198" s="197"/>
      <c r="FI198" s="197"/>
      <c r="FJ198" s="197"/>
      <c r="FK198" s="197"/>
      <c r="FL198" s="197"/>
      <c r="FM198" s="197"/>
      <c r="FN198" s="197"/>
      <c r="FO198" s="197"/>
      <c r="FP198" s="197"/>
      <c r="FQ198" s="197"/>
      <c r="FR198" s="197"/>
      <c r="FS198" s="197"/>
      <c r="FT198" s="197"/>
      <c r="FU198" s="197"/>
      <c r="FV198" s="197"/>
      <c r="FW198" s="197"/>
      <c r="FX198" s="197"/>
      <c r="FY198" s="197"/>
      <c r="FZ198" s="197"/>
      <c r="GA198" s="197"/>
      <c r="GB198" s="197"/>
      <c r="GC198" s="197"/>
      <c r="GD198" s="197"/>
      <c r="GE198" s="197"/>
      <c r="GF198" s="197"/>
      <c r="GG198" s="197"/>
      <c r="GH198" s="197"/>
      <c r="GI198" s="197"/>
      <c r="GJ198" s="197"/>
      <c r="GK198" s="197"/>
      <c r="GL198" s="197"/>
      <c r="GM198" s="197"/>
      <c r="GN198" s="197"/>
      <c r="GO198" s="197"/>
      <c r="GP198" s="197"/>
      <c r="GQ198" s="197"/>
      <c r="GR198" s="197"/>
      <c r="GS198" s="197"/>
      <c r="GT198" s="197"/>
      <c r="GU198" s="197"/>
      <c r="GV198" s="197"/>
      <c r="GW198" s="197"/>
      <c r="GX198" s="197"/>
      <c r="GY198" s="197"/>
      <c r="GZ198" s="197"/>
      <c r="HA198" s="197"/>
      <c r="HB198" s="197"/>
      <c r="HC198" s="197"/>
      <c r="HD198" s="197"/>
      <c r="HE198" s="197"/>
      <c r="HF198" s="197"/>
      <c r="HG198" s="197"/>
      <c r="HH198" s="197"/>
      <c r="HI198" s="197"/>
      <c r="HJ198" s="197"/>
      <c r="HK198" s="197"/>
      <c r="HL198" s="197"/>
      <c r="HM198" s="197"/>
      <c r="HN198" s="197"/>
      <c r="HO198" s="197"/>
      <c r="HP198" s="197"/>
      <c r="HQ198" s="197"/>
      <c r="HR198" s="197"/>
      <c r="HS198" s="197"/>
      <c r="HT198" s="197"/>
      <c r="HU198" s="197"/>
      <c r="HV198" s="197"/>
      <c r="HW198" s="197"/>
      <c r="HX198" s="197"/>
      <c r="HY198" s="197"/>
      <c r="HZ198" s="197"/>
      <c r="IA198" s="197"/>
      <c r="IB198" s="197"/>
      <c r="IC198" s="197"/>
      <c r="ID198" s="197"/>
      <c r="IE198" s="197"/>
      <c r="IF198" s="197"/>
      <c r="IG198" s="197"/>
      <c r="IH198" s="197"/>
      <c r="II198" s="197"/>
      <c r="IJ198" s="197"/>
      <c r="IK198" s="197"/>
      <c r="IL198" s="197"/>
      <c r="IM198" s="197"/>
      <c r="IN198" s="197"/>
      <c r="IO198" s="197"/>
      <c r="IP198" s="197"/>
      <c r="IQ198" s="197"/>
      <c r="IR198" s="197"/>
      <c r="IS198" s="197"/>
      <c r="IT198" s="197"/>
      <c r="IU198" s="197"/>
      <c r="IV198" s="197"/>
    </row>
    <row r="199" spans="1:256" s="195" customFormat="1" x14ac:dyDescent="0.2">
      <c r="A199" s="181"/>
      <c r="B199" s="14"/>
      <c r="C199" s="183"/>
      <c r="D199" s="184"/>
      <c r="E199" s="185"/>
      <c r="F199" s="185"/>
    </row>
    <row r="200" spans="1:256" s="111" customFormat="1" x14ac:dyDescent="0.2">
      <c r="A200" s="181" t="s">
        <v>28</v>
      </c>
      <c r="B200" s="58" t="s">
        <v>157</v>
      </c>
      <c r="C200" s="260" t="s">
        <v>10</v>
      </c>
      <c r="D200" s="193">
        <v>3</v>
      </c>
      <c r="E200" s="194"/>
      <c r="F200" s="30">
        <f t="shared" ref="F200:F206" si="5">D200*E200</f>
        <v>0</v>
      </c>
      <c r="M200" s="261"/>
    </row>
    <row r="201" spans="1:256" s="111" customFormat="1" x14ac:dyDescent="0.2">
      <c r="A201" s="181"/>
      <c r="B201" s="58"/>
      <c r="C201" s="260"/>
      <c r="D201" s="193"/>
      <c r="E201" s="194"/>
      <c r="F201" s="30">
        <f t="shared" si="5"/>
        <v>0</v>
      </c>
      <c r="M201" s="261"/>
    </row>
    <row r="202" spans="1:256" s="111" customFormat="1" x14ac:dyDescent="0.2">
      <c r="A202" s="181" t="s">
        <v>29</v>
      </c>
      <c r="B202" s="58" t="s">
        <v>158</v>
      </c>
      <c r="C202" s="260" t="s">
        <v>10</v>
      </c>
      <c r="D202" s="193">
        <v>1</v>
      </c>
      <c r="E202" s="194"/>
      <c r="F202" s="30">
        <f t="shared" si="5"/>
        <v>0</v>
      </c>
      <c r="M202" s="261"/>
    </row>
    <row r="203" spans="1:256" s="111" customFormat="1" x14ac:dyDescent="0.2">
      <c r="A203" s="181"/>
      <c r="B203" s="58"/>
      <c r="C203" s="260"/>
      <c r="D203" s="262"/>
      <c r="E203" s="194"/>
      <c r="F203" s="30">
        <f t="shared" si="5"/>
        <v>0</v>
      </c>
    </row>
    <row r="204" spans="1:256" s="17" customFormat="1" ht="25.5" x14ac:dyDescent="0.2">
      <c r="A204" s="15" t="s">
        <v>30</v>
      </c>
      <c r="B204" s="58" t="s">
        <v>197</v>
      </c>
      <c r="C204" s="45"/>
      <c r="D204" s="263"/>
      <c r="E204" s="264"/>
      <c r="F204" s="30">
        <f t="shared" si="5"/>
        <v>0</v>
      </c>
      <c r="G204" s="16">
        <f>SUM(E204)*F204</f>
        <v>0</v>
      </c>
      <c r="L204" s="36"/>
    </row>
    <row r="205" spans="1:256" s="17" customFormat="1" x14ac:dyDescent="0.2">
      <c r="A205" s="15"/>
      <c r="B205" s="58" t="s">
        <v>198</v>
      </c>
      <c r="C205" s="265" t="s">
        <v>39</v>
      </c>
      <c r="D205" s="266">
        <v>280</v>
      </c>
      <c r="E205" s="259"/>
      <c r="F205" s="30">
        <f t="shared" si="5"/>
        <v>0</v>
      </c>
      <c r="L205" s="36"/>
    </row>
    <row r="206" spans="1:256" s="17" customFormat="1" ht="25.5" x14ac:dyDescent="0.2">
      <c r="A206" s="15"/>
      <c r="B206" s="58" t="s">
        <v>159</v>
      </c>
      <c r="C206" s="265" t="s">
        <v>10</v>
      </c>
      <c r="D206" s="266">
        <v>1</v>
      </c>
      <c r="E206" s="259"/>
      <c r="F206" s="30">
        <f t="shared" si="5"/>
        <v>0</v>
      </c>
      <c r="L206" s="36"/>
    </row>
    <row r="207" spans="1:256" s="195" customFormat="1" x14ac:dyDescent="0.2">
      <c r="A207" s="181"/>
      <c r="B207" s="58"/>
      <c r="C207" s="183"/>
      <c r="D207" s="184"/>
      <c r="E207" s="185"/>
      <c r="F207" s="185"/>
    </row>
    <row r="208" spans="1:256" s="195" customFormat="1" x14ac:dyDescent="0.2">
      <c r="A208" s="181" t="s">
        <v>17</v>
      </c>
      <c r="B208" s="14" t="s">
        <v>107</v>
      </c>
      <c r="C208" s="183" t="s">
        <v>10</v>
      </c>
      <c r="D208" s="184">
        <v>15</v>
      </c>
      <c r="E208" s="185"/>
      <c r="F208" s="185">
        <f>SUM(D208*E208)</f>
        <v>0</v>
      </c>
    </row>
    <row r="209" spans="1:6" s="195" customFormat="1" ht="9" customHeight="1" x14ac:dyDescent="0.2">
      <c r="A209" s="181"/>
      <c r="B209" s="58"/>
      <c r="C209" s="183"/>
      <c r="D209" s="184"/>
      <c r="E209" s="185"/>
      <c r="F209" s="185"/>
    </row>
    <row r="210" spans="1:6" s="195" customFormat="1" ht="27" customHeight="1" x14ac:dyDescent="0.2">
      <c r="A210" s="181" t="s">
        <v>18</v>
      </c>
      <c r="B210" s="14" t="s">
        <v>108</v>
      </c>
      <c r="C210" s="183"/>
      <c r="D210" s="184"/>
      <c r="E210" s="185"/>
      <c r="F210" s="185"/>
    </row>
    <row r="211" spans="1:6" s="195" customFormat="1" ht="14.25" x14ac:dyDescent="0.2">
      <c r="A211" s="181"/>
      <c r="B211" s="14" t="s">
        <v>109</v>
      </c>
      <c r="C211" s="183" t="s">
        <v>39</v>
      </c>
      <c r="D211" s="184">
        <v>30</v>
      </c>
      <c r="E211" s="185"/>
      <c r="F211" s="185">
        <f>SUM(D211*E211)</f>
        <v>0</v>
      </c>
    </row>
    <row r="212" spans="1:6" s="195" customFormat="1" ht="7.5" customHeight="1" x14ac:dyDescent="0.2">
      <c r="A212" s="181"/>
      <c r="B212" s="14"/>
      <c r="C212" s="183"/>
      <c r="D212" s="184"/>
      <c r="E212" s="185"/>
      <c r="F212" s="185"/>
    </row>
    <row r="213" spans="1:6" s="195" customFormat="1" ht="38.25" x14ac:dyDescent="0.2">
      <c r="A213" s="181" t="s">
        <v>19</v>
      </c>
      <c r="B213" s="14" t="s">
        <v>110</v>
      </c>
      <c r="C213" s="198"/>
      <c r="D213" s="199"/>
      <c r="E213" s="185"/>
      <c r="F213" s="185"/>
    </row>
    <row r="214" spans="1:6" s="17" customFormat="1" x14ac:dyDescent="0.2">
      <c r="A214" s="15"/>
      <c r="B214" s="14" t="s">
        <v>6</v>
      </c>
      <c r="C214" s="37" t="s">
        <v>39</v>
      </c>
      <c r="D214" s="16">
        <v>80</v>
      </c>
      <c r="E214" s="30"/>
      <c r="F214" s="30">
        <f>D214*E214</f>
        <v>0</v>
      </c>
    </row>
    <row r="215" spans="1:6" s="195" customFormat="1" x14ac:dyDescent="0.2">
      <c r="A215" s="40"/>
      <c r="B215" s="200"/>
      <c r="C215" s="201"/>
      <c r="D215" s="199"/>
      <c r="E215" s="185"/>
      <c r="F215" s="185"/>
    </row>
    <row r="216" spans="1:6" s="17" customFormat="1" ht="38.25" x14ac:dyDescent="0.2">
      <c r="A216" s="15" t="s">
        <v>20</v>
      </c>
      <c r="B216" s="14" t="s">
        <v>80</v>
      </c>
      <c r="C216" s="37"/>
      <c r="D216" s="16"/>
      <c r="E216" s="30"/>
      <c r="F216" s="30"/>
    </row>
    <row r="217" spans="1:6" s="17" customFormat="1" x14ac:dyDescent="0.2">
      <c r="A217" s="15"/>
      <c r="B217" s="14" t="s">
        <v>63</v>
      </c>
      <c r="C217" s="37" t="s">
        <v>39</v>
      </c>
      <c r="D217" s="16">
        <v>40</v>
      </c>
      <c r="E217" s="30"/>
      <c r="F217" s="30">
        <f>D217*E217</f>
        <v>0</v>
      </c>
    </row>
    <row r="218" spans="1:6" s="17" customFormat="1" x14ac:dyDescent="0.2">
      <c r="A218" s="15"/>
      <c r="B218" s="14" t="s">
        <v>24</v>
      </c>
      <c r="C218" s="37"/>
      <c r="D218" s="16"/>
      <c r="E218" s="30"/>
      <c r="F218" s="30"/>
    </row>
    <row r="219" spans="1:6" s="17" customFormat="1" ht="27" customHeight="1" x14ac:dyDescent="0.2">
      <c r="A219" s="15" t="s">
        <v>31</v>
      </c>
      <c r="B219" s="14" t="s">
        <v>137</v>
      </c>
      <c r="C219" s="37"/>
      <c r="D219" s="16"/>
      <c r="E219" s="30"/>
      <c r="F219" s="30"/>
    </row>
    <row r="220" spans="1:6" s="17" customFormat="1" x14ac:dyDescent="0.2">
      <c r="A220" s="15"/>
      <c r="B220" s="14" t="s">
        <v>7</v>
      </c>
      <c r="C220" s="37" t="s">
        <v>39</v>
      </c>
      <c r="D220" s="16">
        <v>40</v>
      </c>
      <c r="E220" s="30"/>
      <c r="F220" s="30">
        <f>D220*E220</f>
        <v>0</v>
      </c>
    </row>
    <row r="221" spans="1:6" s="195" customFormat="1" x14ac:dyDescent="0.2">
      <c r="A221" s="40"/>
      <c r="B221" s="200"/>
      <c r="C221" s="201"/>
      <c r="D221" s="199"/>
      <c r="E221" s="185"/>
      <c r="F221" s="185"/>
    </row>
    <row r="222" spans="1:6" s="195" customFormat="1" x14ac:dyDescent="0.2">
      <c r="A222" s="40" t="s">
        <v>2</v>
      </c>
      <c r="B222" s="200" t="s">
        <v>208</v>
      </c>
      <c r="C222" s="201" t="s">
        <v>4</v>
      </c>
      <c r="D222" s="199">
        <v>10</v>
      </c>
      <c r="E222" s="185"/>
      <c r="F222" s="185"/>
    </row>
    <row r="223" spans="1:6" s="195" customFormat="1" x14ac:dyDescent="0.2">
      <c r="A223" s="40"/>
      <c r="B223" s="14"/>
      <c r="C223" s="198"/>
      <c r="D223" s="199"/>
      <c r="E223" s="191"/>
      <c r="F223" s="191"/>
    </row>
    <row r="224" spans="1:6" s="239" customFormat="1" ht="15" customHeight="1" thickBot="1" x14ac:dyDescent="0.25">
      <c r="A224" s="234" t="str">
        <f>A177</f>
        <v>3.5</v>
      </c>
      <c r="B224" s="205" t="str">
        <f>B177</f>
        <v>STRUKTURIRAN SISTEM OŽIČENJA</v>
      </c>
      <c r="C224" s="235" t="s">
        <v>46</v>
      </c>
      <c r="D224" s="236"/>
      <c r="E224" s="237"/>
      <c r="F224" s="238">
        <f>ROUND(SUM(F183:F221),-1)</f>
        <v>0</v>
      </c>
    </row>
    <row r="225" spans="1:256" s="6" customFormat="1" ht="13.5" thickTop="1" x14ac:dyDescent="0.2">
      <c r="A225" s="103"/>
      <c r="B225" s="113"/>
      <c r="C225" s="119"/>
      <c r="D225" s="120"/>
      <c r="E225" s="122"/>
      <c r="F225" s="126"/>
      <c r="G225" s="109"/>
      <c r="H225" s="109"/>
      <c r="I225" s="109"/>
      <c r="J225" s="109"/>
      <c r="K225" s="109"/>
      <c r="L225" s="109"/>
      <c r="M225" s="109"/>
      <c r="N225" s="109"/>
      <c r="O225" s="109"/>
      <c r="P225" s="109"/>
      <c r="Q225" s="109"/>
      <c r="R225" s="109"/>
      <c r="S225" s="109"/>
      <c r="T225" s="109"/>
      <c r="U225" s="109"/>
      <c r="V225" s="109"/>
      <c r="W225" s="109"/>
      <c r="X225" s="109"/>
      <c r="Y225" s="109"/>
      <c r="Z225" s="109"/>
      <c r="AA225" s="109"/>
      <c r="AB225" s="109"/>
      <c r="AC225" s="109"/>
      <c r="AD225" s="109"/>
      <c r="AE225" s="109"/>
      <c r="AF225" s="109"/>
      <c r="AG225" s="109"/>
      <c r="AH225" s="109"/>
      <c r="AI225" s="109"/>
      <c r="AJ225" s="109"/>
      <c r="AK225" s="109"/>
      <c r="AL225" s="109"/>
      <c r="AM225" s="109"/>
      <c r="AN225" s="109"/>
      <c r="AO225" s="109"/>
      <c r="AP225" s="109"/>
      <c r="AQ225" s="109"/>
      <c r="AR225" s="109"/>
      <c r="AS225" s="109"/>
      <c r="AT225" s="109"/>
      <c r="AU225" s="109"/>
      <c r="AV225" s="109"/>
      <c r="AW225" s="109"/>
      <c r="AX225" s="109"/>
      <c r="AY225" s="109"/>
      <c r="AZ225" s="109"/>
      <c r="BA225" s="109"/>
      <c r="BB225" s="109"/>
      <c r="BC225" s="109"/>
      <c r="BD225" s="109"/>
      <c r="BE225" s="109"/>
      <c r="BF225" s="109"/>
      <c r="BG225" s="109"/>
      <c r="BH225" s="109"/>
      <c r="BI225" s="109"/>
      <c r="BJ225" s="109"/>
      <c r="BK225" s="109"/>
      <c r="BL225" s="109"/>
      <c r="BM225" s="109"/>
      <c r="BN225" s="109"/>
      <c r="BO225" s="109"/>
      <c r="BP225" s="109"/>
      <c r="BQ225" s="109"/>
      <c r="BR225" s="109"/>
      <c r="BS225" s="109"/>
      <c r="BT225" s="109"/>
      <c r="BU225" s="109"/>
      <c r="BV225" s="109"/>
      <c r="BW225" s="109"/>
      <c r="BX225" s="109"/>
      <c r="BY225" s="109"/>
      <c r="BZ225" s="109"/>
      <c r="CA225" s="109"/>
      <c r="CB225" s="109"/>
      <c r="CC225" s="109"/>
      <c r="CD225" s="109"/>
      <c r="CE225" s="109"/>
      <c r="CF225" s="109"/>
      <c r="CG225" s="109"/>
      <c r="CH225" s="109"/>
      <c r="CI225" s="109"/>
      <c r="CJ225" s="109"/>
      <c r="CK225" s="109"/>
      <c r="CL225" s="109"/>
      <c r="CM225" s="109"/>
      <c r="CN225" s="109"/>
      <c r="CO225" s="109"/>
      <c r="CP225" s="109"/>
      <c r="CQ225" s="109"/>
      <c r="CR225" s="109"/>
      <c r="CS225" s="109"/>
      <c r="CT225" s="109"/>
      <c r="CU225" s="109"/>
      <c r="CV225" s="109"/>
      <c r="CW225" s="109"/>
      <c r="CX225" s="109"/>
      <c r="CY225" s="109"/>
      <c r="CZ225" s="109"/>
      <c r="DA225" s="109"/>
      <c r="DB225" s="109"/>
      <c r="DC225" s="109"/>
      <c r="DD225" s="109"/>
      <c r="DE225" s="109"/>
      <c r="DF225" s="109"/>
      <c r="DG225" s="109"/>
      <c r="DH225" s="109"/>
      <c r="DI225" s="109"/>
      <c r="DJ225" s="109"/>
      <c r="DK225" s="109"/>
      <c r="DL225" s="109"/>
      <c r="DM225" s="109"/>
      <c r="DN225" s="109"/>
      <c r="DO225" s="109"/>
      <c r="DP225" s="109"/>
      <c r="DQ225" s="109"/>
      <c r="DR225" s="109"/>
      <c r="DS225" s="109"/>
      <c r="DT225" s="109"/>
      <c r="DU225" s="109"/>
      <c r="DV225" s="109"/>
      <c r="DW225" s="109"/>
      <c r="DX225" s="109"/>
      <c r="DY225" s="109"/>
      <c r="DZ225" s="109"/>
      <c r="EA225" s="109"/>
      <c r="EB225" s="109"/>
      <c r="EC225" s="109"/>
      <c r="ED225" s="109"/>
      <c r="EE225" s="109"/>
      <c r="EF225" s="109"/>
      <c r="EG225" s="109"/>
      <c r="EH225" s="109"/>
      <c r="EI225" s="109"/>
      <c r="EJ225" s="109"/>
      <c r="EK225" s="109"/>
      <c r="EL225" s="109"/>
      <c r="EM225" s="109"/>
      <c r="EN225" s="109"/>
      <c r="EO225" s="109"/>
      <c r="EP225" s="109"/>
      <c r="EQ225" s="109"/>
      <c r="ER225" s="109"/>
      <c r="ES225" s="109"/>
      <c r="ET225" s="109"/>
      <c r="EU225" s="109"/>
      <c r="EV225" s="109"/>
      <c r="EW225" s="109"/>
      <c r="EX225" s="109"/>
      <c r="EY225" s="109"/>
      <c r="EZ225" s="109"/>
      <c r="FA225" s="109"/>
      <c r="FB225" s="109"/>
      <c r="FC225" s="109"/>
      <c r="FD225" s="109"/>
      <c r="FE225" s="109"/>
      <c r="FF225" s="109"/>
      <c r="FG225" s="109"/>
      <c r="FH225" s="109"/>
      <c r="FI225" s="109"/>
      <c r="FJ225" s="109"/>
      <c r="FK225" s="109"/>
      <c r="FL225" s="109"/>
      <c r="FM225" s="109"/>
      <c r="FN225" s="109"/>
      <c r="FO225" s="109"/>
      <c r="FP225" s="109"/>
      <c r="FQ225" s="109"/>
      <c r="FR225" s="109"/>
      <c r="FS225" s="109"/>
      <c r="FT225" s="109"/>
      <c r="FU225" s="109"/>
      <c r="FV225" s="109"/>
      <c r="FW225" s="109"/>
      <c r="FX225" s="109"/>
      <c r="FY225" s="109"/>
      <c r="FZ225" s="109"/>
      <c r="GA225" s="109"/>
      <c r="GB225" s="109"/>
      <c r="GC225" s="109"/>
      <c r="GD225" s="109"/>
      <c r="GE225" s="109"/>
      <c r="GF225" s="109"/>
      <c r="GG225" s="109"/>
      <c r="GH225" s="109"/>
      <c r="GI225" s="109"/>
      <c r="GJ225" s="109"/>
      <c r="GK225" s="109"/>
      <c r="GL225" s="109"/>
      <c r="GM225" s="109"/>
      <c r="GN225" s="109"/>
      <c r="GO225" s="109"/>
      <c r="GP225" s="109"/>
      <c r="GQ225" s="109"/>
      <c r="GR225" s="109"/>
      <c r="GS225" s="109"/>
      <c r="GT225" s="109"/>
      <c r="GU225" s="109"/>
      <c r="GV225" s="109"/>
      <c r="GW225" s="109"/>
      <c r="GX225" s="109"/>
      <c r="GY225" s="109"/>
      <c r="GZ225" s="109"/>
      <c r="HA225" s="109"/>
      <c r="HB225" s="109"/>
      <c r="HC225" s="109"/>
      <c r="HD225" s="109"/>
      <c r="HE225" s="109"/>
      <c r="HF225" s="109"/>
      <c r="HG225" s="109"/>
      <c r="HH225" s="109"/>
      <c r="HI225" s="109"/>
      <c r="HJ225" s="109"/>
      <c r="HK225" s="109"/>
      <c r="HL225" s="109"/>
      <c r="HM225" s="109"/>
      <c r="HN225" s="109"/>
      <c r="HO225" s="109"/>
      <c r="HP225" s="109"/>
      <c r="HQ225" s="109"/>
      <c r="HR225" s="109"/>
      <c r="HS225" s="109"/>
      <c r="HT225" s="109"/>
      <c r="HU225" s="109"/>
      <c r="HV225" s="109"/>
      <c r="HW225" s="109"/>
      <c r="HX225" s="109"/>
      <c r="HY225" s="109"/>
      <c r="HZ225" s="109"/>
      <c r="IA225" s="109"/>
      <c r="IB225" s="109"/>
      <c r="IC225" s="109"/>
      <c r="ID225" s="109"/>
      <c r="IE225" s="109"/>
      <c r="IF225" s="109"/>
      <c r="IG225" s="109"/>
      <c r="IH225" s="109"/>
      <c r="II225" s="109"/>
      <c r="IJ225" s="109"/>
      <c r="IK225" s="109"/>
      <c r="IL225" s="109"/>
      <c r="IM225" s="109"/>
      <c r="IN225" s="109"/>
      <c r="IO225" s="109"/>
      <c r="IP225" s="109"/>
      <c r="IQ225" s="109"/>
      <c r="IR225" s="109"/>
      <c r="IS225" s="109"/>
      <c r="IT225" s="109"/>
      <c r="IU225" s="109"/>
      <c r="IV225" s="109"/>
    </row>
    <row r="226" spans="1:256" s="6" customFormat="1" x14ac:dyDescent="0.2">
      <c r="A226" s="103"/>
      <c r="B226" s="113"/>
      <c r="C226" s="119"/>
      <c r="D226" s="120"/>
      <c r="E226" s="122"/>
      <c r="F226" s="126"/>
      <c r="G226" s="109"/>
      <c r="H226" s="109"/>
      <c r="I226" s="109"/>
      <c r="J226" s="109"/>
      <c r="K226" s="109"/>
      <c r="L226" s="109"/>
      <c r="M226" s="109"/>
      <c r="N226" s="109"/>
      <c r="O226" s="109"/>
      <c r="P226" s="109"/>
      <c r="Q226" s="109"/>
      <c r="R226" s="109"/>
      <c r="S226" s="109"/>
      <c r="T226" s="109"/>
      <c r="U226" s="109"/>
      <c r="V226" s="109"/>
      <c r="W226" s="109"/>
      <c r="X226" s="109"/>
      <c r="Y226" s="109"/>
      <c r="Z226" s="109"/>
      <c r="AA226" s="109"/>
      <c r="AB226" s="109"/>
      <c r="AC226" s="109"/>
      <c r="AD226" s="109"/>
      <c r="AE226" s="109"/>
      <c r="AF226" s="109"/>
      <c r="AG226" s="109"/>
      <c r="AH226" s="109"/>
      <c r="AI226" s="109"/>
      <c r="AJ226" s="109"/>
      <c r="AK226" s="109"/>
      <c r="AL226" s="109"/>
      <c r="AM226" s="109"/>
      <c r="AN226" s="109"/>
      <c r="AO226" s="109"/>
      <c r="AP226" s="109"/>
      <c r="AQ226" s="109"/>
      <c r="AR226" s="109"/>
      <c r="AS226" s="109"/>
      <c r="AT226" s="109"/>
      <c r="AU226" s="109"/>
      <c r="AV226" s="109"/>
      <c r="AW226" s="109"/>
      <c r="AX226" s="109"/>
      <c r="AY226" s="109"/>
      <c r="AZ226" s="109"/>
      <c r="BA226" s="109"/>
      <c r="BB226" s="109"/>
      <c r="BC226" s="109"/>
      <c r="BD226" s="109"/>
      <c r="BE226" s="109"/>
      <c r="BF226" s="109"/>
      <c r="BG226" s="109"/>
      <c r="BH226" s="109"/>
      <c r="BI226" s="109"/>
      <c r="BJ226" s="109"/>
      <c r="BK226" s="109"/>
      <c r="BL226" s="109"/>
      <c r="BM226" s="109"/>
      <c r="BN226" s="109"/>
      <c r="BO226" s="109"/>
      <c r="BP226" s="109"/>
      <c r="BQ226" s="109"/>
      <c r="BR226" s="109"/>
      <c r="BS226" s="109"/>
      <c r="BT226" s="109"/>
      <c r="BU226" s="109"/>
      <c r="BV226" s="109"/>
      <c r="BW226" s="109"/>
      <c r="BX226" s="109"/>
      <c r="BY226" s="109"/>
      <c r="BZ226" s="109"/>
      <c r="CA226" s="109"/>
      <c r="CB226" s="109"/>
      <c r="CC226" s="109"/>
      <c r="CD226" s="109"/>
      <c r="CE226" s="109"/>
      <c r="CF226" s="109"/>
      <c r="CG226" s="109"/>
      <c r="CH226" s="109"/>
      <c r="CI226" s="109"/>
      <c r="CJ226" s="109"/>
      <c r="CK226" s="109"/>
      <c r="CL226" s="109"/>
      <c r="CM226" s="109"/>
      <c r="CN226" s="109"/>
      <c r="CO226" s="109"/>
      <c r="CP226" s="109"/>
      <c r="CQ226" s="109"/>
      <c r="CR226" s="109"/>
      <c r="CS226" s="109"/>
      <c r="CT226" s="109"/>
      <c r="CU226" s="109"/>
      <c r="CV226" s="109"/>
      <c r="CW226" s="109"/>
      <c r="CX226" s="109"/>
      <c r="CY226" s="109"/>
      <c r="CZ226" s="109"/>
      <c r="DA226" s="109"/>
      <c r="DB226" s="109"/>
      <c r="DC226" s="109"/>
      <c r="DD226" s="109"/>
      <c r="DE226" s="109"/>
      <c r="DF226" s="109"/>
      <c r="DG226" s="109"/>
      <c r="DH226" s="109"/>
      <c r="DI226" s="109"/>
      <c r="DJ226" s="109"/>
      <c r="DK226" s="109"/>
      <c r="DL226" s="109"/>
      <c r="DM226" s="109"/>
      <c r="DN226" s="109"/>
      <c r="DO226" s="109"/>
      <c r="DP226" s="109"/>
      <c r="DQ226" s="109"/>
      <c r="DR226" s="109"/>
      <c r="DS226" s="109"/>
      <c r="DT226" s="109"/>
      <c r="DU226" s="109"/>
      <c r="DV226" s="109"/>
      <c r="DW226" s="109"/>
      <c r="DX226" s="109"/>
      <c r="DY226" s="109"/>
      <c r="DZ226" s="109"/>
      <c r="EA226" s="109"/>
      <c r="EB226" s="109"/>
      <c r="EC226" s="109"/>
      <c r="ED226" s="109"/>
      <c r="EE226" s="109"/>
      <c r="EF226" s="109"/>
      <c r="EG226" s="109"/>
      <c r="EH226" s="109"/>
      <c r="EI226" s="109"/>
      <c r="EJ226" s="109"/>
      <c r="EK226" s="109"/>
      <c r="EL226" s="109"/>
      <c r="EM226" s="109"/>
      <c r="EN226" s="109"/>
      <c r="EO226" s="109"/>
      <c r="EP226" s="109"/>
      <c r="EQ226" s="109"/>
      <c r="ER226" s="109"/>
      <c r="ES226" s="109"/>
      <c r="ET226" s="109"/>
      <c r="EU226" s="109"/>
      <c r="EV226" s="109"/>
      <c r="EW226" s="109"/>
      <c r="EX226" s="109"/>
      <c r="EY226" s="109"/>
      <c r="EZ226" s="109"/>
      <c r="FA226" s="109"/>
      <c r="FB226" s="109"/>
      <c r="FC226" s="109"/>
      <c r="FD226" s="109"/>
      <c r="FE226" s="109"/>
      <c r="FF226" s="109"/>
      <c r="FG226" s="109"/>
      <c r="FH226" s="109"/>
      <c r="FI226" s="109"/>
      <c r="FJ226" s="109"/>
      <c r="FK226" s="109"/>
      <c r="FL226" s="109"/>
      <c r="FM226" s="109"/>
      <c r="FN226" s="109"/>
      <c r="FO226" s="109"/>
      <c r="FP226" s="109"/>
      <c r="FQ226" s="109"/>
      <c r="FR226" s="109"/>
      <c r="FS226" s="109"/>
      <c r="FT226" s="109"/>
      <c r="FU226" s="109"/>
      <c r="FV226" s="109"/>
      <c r="FW226" s="109"/>
      <c r="FX226" s="109"/>
      <c r="FY226" s="109"/>
      <c r="FZ226" s="109"/>
      <c r="GA226" s="109"/>
      <c r="GB226" s="109"/>
      <c r="GC226" s="109"/>
      <c r="GD226" s="109"/>
      <c r="GE226" s="109"/>
      <c r="GF226" s="109"/>
      <c r="GG226" s="109"/>
      <c r="GH226" s="109"/>
      <c r="GI226" s="109"/>
      <c r="GJ226" s="109"/>
      <c r="GK226" s="109"/>
      <c r="GL226" s="109"/>
      <c r="GM226" s="109"/>
      <c r="GN226" s="109"/>
      <c r="GO226" s="109"/>
      <c r="GP226" s="109"/>
      <c r="GQ226" s="109"/>
      <c r="GR226" s="109"/>
      <c r="GS226" s="109"/>
      <c r="GT226" s="109"/>
      <c r="GU226" s="109"/>
      <c r="GV226" s="109"/>
      <c r="GW226" s="109"/>
      <c r="GX226" s="109"/>
      <c r="GY226" s="109"/>
      <c r="GZ226" s="109"/>
      <c r="HA226" s="109"/>
      <c r="HB226" s="109"/>
      <c r="HC226" s="109"/>
      <c r="HD226" s="109"/>
      <c r="HE226" s="109"/>
      <c r="HF226" s="109"/>
      <c r="HG226" s="109"/>
      <c r="HH226" s="109"/>
      <c r="HI226" s="109"/>
      <c r="HJ226" s="109"/>
      <c r="HK226" s="109"/>
      <c r="HL226" s="109"/>
      <c r="HM226" s="109"/>
      <c r="HN226" s="109"/>
      <c r="HO226" s="109"/>
      <c r="HP226" s="109"/>
      <c r="HQ226" s="109"/>
      <c r="HR226" s="109"/>
      <c r="HS226" s="109"/>
      <c r="HT226" s="109"/>
      <c r="HU226" s="109"/>
      <c r="HV226" s="109"/>
      <c r="HW226" s="109"/>
      <c r="HX226" s="109"/>
      <c r="HY226" s="109"/>
      <c r="HZ226" s="109"/>
      <c r="IA226" s="109"/>
      <c r="IB226" s="109"/>
      <c r="IC226" s="109"/>
      <c r="ID226" s="109"/>
      <c r="IE226" s="109"/>
      <c r="IF226" s="109"/>
      <c r="IG226" s="109"/>
      <c r="IH226" s="109"/>
      <c r="II226" s="109"/>
      <c r="IJ226" s="109"/>
      <c r="IK226" s="109"/>
      <c r="IL226" s="109"/>
      <c r="IM226" s="109"/>
      <c r="IN226" s="109"/>
      <c r="IO226" s="109"/>
      <c r="IP226" s="109"/>
      <c r="IQ226" s="109"/>
      <c r="IR226" s="109"/>
      <c r="IS226" s="109"/>
      <c r="IT226" s="109"/>
      <c r="IU226" s="109"/>
      <c r="IV226" s="109"/>
    </row>
    <row r="227" spans="1:256" s="239" customFormat="1" ht="14.25" customHeight="1" x14ac:dyDescent="0.2">
      <c r="A227" s="227" t="s">
        <v>139</v>
      </c>
      <c r="B227" s="3" t="s">
        <v>113</v>
      </c>
      <c r="C227" s="240"/>
      <c r="D227" s="241"/>
      <c r="E227" s="242"/>
      <c r="F227" s="242"/>
    </row>
    <row r="228" spans="1:256" s="195" customFormat="1" ht="11.25" customHeight="1" x14ac:dyDescent="0.2">
      <c r="A228" s="40"/>
      <c r="B228" s="14" t="s">
        <v>24</v>
      </c>
      <c r="C228" s="198"/>
      <c r="D228" s="199"/>
      <c r="E228" s="191"/>
      <c r="F228" s="191"/>
    </row>
    <row r="229" spans="1:256" s="209" customFormat="1" x14ac:dyDescent="0.2">
      <c r="A229" s="181" t="s">
        <v>25</v>
      </c>
      <c r="B229" s="206" t="s">
        <v>114</v>
      </c>
      <c r="C229" s="207" t="s">
        <v>10</v>
      </c>
      <c r="D229" s="199">
        <v>1</v>
      </c>
      <c r="E229" s="191"/>
      <c r="F229" s="185">
        <f>SUM(D229*E229)</f>
        <v>0</v>
      </c>
      <c r="G229" s="208"/>
    </row>
    <row r="230" spans="1:256" s="209" customFormat="1" ht="8.25" customHeight="1" x14ac:dyDescent="0.2">
      <c r="A230" s="181"/>
      <c r="B230" s="206"/>
      <c r="C230" s="207"/>
      <c r="D230" s="199"/>
      <c r="E230" s="191"/>
      <c r="F230" s="185"/>
      <c r="G230" s="208"/>
    </row>
    <row r="231" spans="1:256" s="209" customFormat="1" x14ac:dyDescent="0.2">
      <c r="A231" s="181" t="s">
        <v>26</v>
      </c>
      <c r="B231" s="206" t="s">
        <v>115</v>
      </c>
      <c r="C231" s="207" t="s">
        <v>10</v>
      </c>
      <c r="D231" s="199">
        <v>1</v>
      </c>
      <c r="E231" s="191"/>
      <c r="F231" s="185">
        <f>SUM(D231*E231)</f>
        <v>0</v>
      </c>
      <c r="G231" s="208"/>
    </row>
    <row r="232" spans="1:256" s="209" customFormat="1" ht="6.75" customHeight="1" x14ac:dyDescent="0.2">
      <c r="A232" s="181"/>
      <c r="B232" s="206"/>
      <c r="C232" s="207"/>
      <c r="D232" s="199"/>
      <c r="E232" s="191"/>
      <c r="F232" s="185"/>
      <c r="G232" s="208"/>
    </row>
    <row r="233" spans="1:256" s="209" customFormat="1" ht="25.5" x14ac:dyDescent="0.2">
      <c r="A233" s="181" t="s">
        <v>27</v>
      </c>
      <c r="B233" s="206" t="s">
        <v>116</v>
      </c>
      <c r="C233" s="207" t="s">
        <v>10</v>
      </c>
      <c r="D233" s="199">
        <v>1</v>
      </c>
      <c r="E233" s="191"/>
      <c r="F233" s="185">
        <f>SUM(D233*E233)</f>
        <v>0</v>
      </c>
      <c r="G233" s="208"/>
    </row>
    <row r="234" spans="1:256" s="209" customFormat="1" ht="8.25" customHeight="1" x14ac:dyDescent="0.2">
      <c r="A234" s="181"/>
      <c r="B234" s="206"/>
      <c r="C234" s="207"/>
      <c r="D234" s="199"/>
      <c r="E234" s="191"/>
      <c r="F234" s="185"/>
      <c r="G234" s="208"/>
    </row>
    <row r="235" spans="1:256" s="209" customFormat="1" ht="25.5" x14ac:dyDescent="0.2">
      <c r="A235" s="181" t="s">
        <v>28</v>
      </c>
      <c r="B235" s="206" t="s">
        <v>117</v>
      </c>
      <c r="C235" s="207" t="s">
        <v>10</v>
      </c>
      <c r="D235" s="199">
        <v>1</v>
      </c>
      <c r="E235" s="191"/>
      <c r="F235" s="185">
        <f>SUM(D235*E235)</f>
        <v>0</v>
      </c>
      <c r="G235" s="208"/>
    </row>
    <row r="236" spans="1:256" s="209" customFormat="1" x14ac:dyDescent="0.2">
      <c r="A236" s="181"/>
      <c r="B236" s="206"/>
      <c r="C236" s="207"/>
      <c r="D236" s="199"/>
      <c r="E236" s="191"/>
      <c r="F236" s="185"/>
      <c r="G236" s="208"/>
    </row>
    <row r="237" spans="1:256" s="209" customFormat="1" x14ac:dyDescent="0.2">
      <c r="A237" s="181" t="s">
        <v>29</v>
      </c>
      <c r="B237" s="206" t="s">
        <v>118</v>
      </c>
      <c r="C237" s="207" t="s">
        <v>10</v>
      </c>
      <c r="D237" s="199">
        <v>1</v>
      </c>
      <c r="E237" s="191"/>
      <c r="F237" s="185">
        <f>SUM(D237*E237)</f>
        <v>0</v>
      </c>
      <c r="G237" s="208"/>
    </row>
    <row r="238" spans="1:256" s="209" customFormat="1" x14ac:dyDescent="0.2">
      <c r="A238" s="181"/>
      <c r="B238" s="206"/>
      <c r="C238" s="207"/>
      <c r="D238" s="199"/>
      <c r="E238" s="191"/>
      <c r="F238" s="185"/>
      <c r="G238" s="208"/>
    </row>
    <row r="239" spans="1:256" s="209" customFormat="1" ht="38.25" x14ac:dyDescent="0.2">
      <c r="A239" s="40" t="s">
        <v>30</v>
      </c>
      <c r="B239" s="14" t="s">
        <v>111</v>
      </c>
      <c r="C239" s="198"/>
      <c r="D239" s="199"/>
      <c r="E239" s="185"/>
      <c r="F239" s="185"/>
      <c r="G239" s="208"/>
    </row>
    <row r="240" spans="1:256" s="209" customFormat="1" x14ac:dyDescent="0.2">
      <c r="A240" s="40"/>
      <c r="B240" s="14" t="s">
        <v>112</v>
      </c>
      <c r="C240" s="198" t="s">
        <v>39</v>
      </c>
      <c r="D240" s="199">
        <v>20</v>
      </c>
      <c r="E240" s="185"/>
      <c r="F240" s="185">
        <f>SUM(D240*E240)</f>
        <v>0</v>
      </c>
      <c r="G240" s="208"/>
    </row>
    <row r="241" spans="1:256" s="209" customFormat="1" x14ac:dyDescent="0.2">
      <c r="A241" s="181"/>
      <c r="B241" s="206"/>
      <c r="C241" s="207"/>
      <c r="D241" s="199"/>
      <c r="E241" s="191"/>
      <c r="F241" s="185"/>
      <c r="G241" s="208"/>
    </row>
    <row r="242" spans="1:256" s="209" customFormat="1" ht="25.5" x14ac:dyDescent="0.2">
      <c r="A242" s="181" t="s">
        <v>17</v>
      </c>
      <c r="B242" s="206" t="s">
        <v>199</v>
      </c>
      <c r="C242" s="207"/>
      <c r="D242" s="199"/>
      <c r="E242" s="191"/>
      <c r="F242" s="191"/>
      <c r="G242" s="208"/>
    </row>
    <row r="243" spans="1:256" s="209" customFormat="1" x14ac:dyDescent="0.2">
      <c r="A243" s="181"/>
      <c r="B243" s="206" t="s">
        <v>160</v>
      </c>
      <c r="C243" s="207" t="s">
        <v>39</v>
      </c>
      <c r="D243" s="199">
        <v>50</v>
      </c>
      <c r="E243" s="191"/>
      <c r="F243" s="185">
        <f>SUM(D243*E243)</f>
        <v>0</v>
      </c>
      <c r="G243" s="208"/>
    </row>
    <row r="244" spans="1:256" s="209" customFormat="1" x14ac:dyDescent="0.2">
      <c r="A244" s="181"/>
      <c r="B244" s="206"/>
      <c r="C244" s="207"/>
      <c r="D244" s="199"/>
      <c r="E244" s="191"/>
      <c r="F244" s="185"/>
      <c r="G244" s="208"/>
    </row>
    <row r="245" spans="1:256" s="195" customFormat="1" x14ac:dyDescent="0.2">
      <c r="A245" s="267" t="s">
        <v>18</v>
      </c>
      <c r="B245" s="58" t="s">
        <v>209</v>
      </c>
      <c r="C245" s="210" t="s">
        <v>4</v>
      </c>
      <c r="D245" s="63">
        <v>10</v>
      </c>
      <c r="E245" s="194"/>
      <c r="F245" s="194">
        <f>SUM(D245*E245)</f>
        <v>0</v>
      </c>
    </row>
    <row r="246" spans="1:256" s="209" customFormat="1" ht="9.75" customHeight="1" x14ac:dyDescent="0.2">
      <c r="A246" s="211"/>
      <c r="B246" s="212"/>
      <c r="C246" s="183"/>
      <c r="D246" s="184"/>
      <c r="E246" s="203"/>
      <c r="F246" s="203"/>
      <c r="G246" s="208"/>
    </row>
    <row r="247" spans="1:256" s="176" customFormat="1" ht="10.5" customHeight="1" x14ac:dyDescent="0.2">
      <c r="A247" s="15"/>
      <c r="B247" s="14"/>
      <c r="C247" s="174"/>
      <c r="D247" s="175"/>
      <c r="E247" s="158"/>
      <c r="F247" s="158"/>
    </row>
    <row r="248" spans="1:256" s="233" customFormat="1" ht="17.25" customHeight="1" thickBot="1" x14ac:dyDescent="0.25">
      <c r="A248" s="243" t="str">
        <f>A227</f>
        <v>3.6</v>
      </c>
      <c r="B248" s="244" t="str">
        <f>B227</f>
        <v>SISTEM SOS KLICA IZ INVALIDSKIH SANITARIJ</v>
      </c>
      <c r="C248" s="245" t="s">
        <v>46</v>
      </c>
      <c r="D248" s="246"/>
      <c r="E248" s="247"/>
      <c r="F248" s="248">
        <f>ROUND(SUM(F229:F246),-1)</f>
        <v>0</v>
      </c>
    </row>
    <row r="249" spans="1:256" ht="13.5" thickTop="1" x14ac:dyDescent="0.2">
      <c r="A249" s="40"/>
      <c r="B249" s="3"/>
      <c r="C249" s="71"/>
      <c r="D249" s="4"/>
      <c r="E249" s="30"/>
      <c r="F249" s="5"/>
      <c r="G249" s="6"/>
      <c r="H249" s="17"/>
      <c r="I249" s="17"/>
      <c r="J249" s="17"/>
      <c r="K249" s="17"/>
      <c r="L249" s="17"/>
      <c r="M249" s="17"/>
      <c r="N249" s="17"/>
      <c r="O249" s="17"/>
      <c r="P249" s="17"/>
      <c r="Q249" s="17"/>
      <c r="R249" s="17"/>
      <c r="S249" s="17"/>
      <c r="T249" s="17"/>
      <c r="U249" s="17"/>
      <c r="V249" s="17"/>
      <c r="W249" s="17"/>
      <c r="X249" s="17"/>
      <c r="Y249" s="17"/>
      <c r="Z249" s="17"/>
      <c r="AA249" s="17"/>
      <c r="AB249" s="17"/>
      <c r="AC249" s="17"/>
      <c r="AD249" s="17"/>
      <c r="AE249" s="17"/>
      <c r="AF249" s="17"/>
      <c r="AG249" s="17"/>
      <c r="AH249" s="17"/>
      <c r="AI249" s="17"/>
      <c r="AJ249" s="17"/>
      <c r="AK249" s="17"/>
      <c r="AL249" s="17"/>
      <c r="AM249" s="17"/>
      <c r="AN249" s="17"/>
      <c r="AO249" s="17"/>
      <c r="AP249" s="17"/>
      <c r="AQ249" s="17"/>
      <c r="AR249" s="17"/>
      <c r="AS249" s="17"/>
      <c r="AT249" s="17"/>
      <c r="AU249" s="17"/>
      <c r="AV249" s="17"/>
      <c r="AW249" s="17"/>
      <c r="AX249" s="17"/>
      <c r="AY249" s="17"/>
      <c r="AZ249" s="17"/>
      <c r="BA249" s="17"/>
      <c r="BB249" s="17"/>
      <c r="BC249" s="17"/>
      <c r="BD249" s="17"/>
      <c r="BE249" s="17"/>
      <c r="BF249" s="17"/>
      <c r="BG249" s="17"/>
      <c r="BH249" s="17"/>
      <c r="BI249" s="17"/>
      <c r="BJ249" s="17"/>
      <c r="BK249" s="17"/>
      <c r="BL249" s="17"/>
      <c r="BM249" s="17"/>
      <c r="BN249" s="17"/>
      <c r="BO249" s="17"/>
      <c r="BP249" s="17"/>
      <c r="BQ249" s="17"/>
      <c r="BR249" s="17"/>
      <c r="BS249" s="17"/>
      <c r="BT249" s="17"/>
      <c r="BU249" s="17"/>
      <c r="BV249" s="17"/>
      <c r="BW249" s="17"/>
      <c r="BX249" s="17"/>
      <c r="BY249" s="17"/>
      <c r="BZ249" s="17"/>
      <c r="CA249" s="17"/>
      <c r="CB249" s="17"/>
      <c r="CC249" s="17"/>
      <c r="CD249" s="17"/>
      <c r="CE249" s="17"/>
      <c r="CF249" s="17"/>
      <c r="CG249" s="17"/>
      <c r="CH249" s="17"/>
      <c r="CI249" s="17"/>
      <c r="CJ249" s="17"/>
      <c r="CK249" s="17"/>
      <c r="CL249" s="17"/>
      <c r="CM249" s="17"/>
      <c r="CN249" s="17"/>
      <c r="CO249" s="17"/>
      <c r="CP249" s="17"/>
      <c r="CQ249" s="17"/>
      <c r="CR249" s="17"/>
      <c r="CS249" s="17"/>
      <c r="CT249" s="17"/>
      <c r="CU249" s="17"/>
      <c r="CV249" s="17"/>
      <c r="CW249" s="17"/>
      <c r="CX249" s="17"/>
      <c r="CY249" s="17"/>
      <c r="CZ249" s="17"/>
      <c r="DA249" s="17"/>
      <c r="DB249" s="17"/>
      <c r="DC249" s="17"/>
      <c r="DD249" s="17"/>
      <c r="DE249" s="17"/>
      <c r="DF249" s="17"/>
      <c r="DG249" s="17"/>
      <c r="DH249" s="17"/>
      <c r="DI249" s="17"/>
      <c r="DJ249" s="17"/>
      <c r="DK249" s="17"/>
      <c r="DL249" s="17"/>
      <c r="DM249" s="17"/>
      <c r="DN249" s="17"/>
      <c r="DO249" s="17"/>
      <c r="DP249" s="17"/>
      <c r="DQ249" s="17"/>
      <c r="DR249" s="17"/>
      <c r="DS249" s="17"/>
      <c r="DT249" s="17"/>
      <c r="DU249" s="17"/>
      <c r="DV249" s="17"/>
      <c r="DW249" s="17"/>
      <c r="DX249" s="17"/>
      <c r="DY249" s="17"/>
      <c r="DZ249" s="17"/>
      <c r="EA249" s="17"/>
      <c r="EB249" s="17"/>
      <c r="EC249" s="17"/>
      <c r="ED249" s="17"/>
      <c r="EE249" s="17"/>
      <c r="EF249" s="17"/>
      <c r="EG249" s="17"/>
      <c r="EH249" s="17"/>
      <c r="EI249" s="17"/>
      <c r="EJ249" s="17"/>
      <c r="EK249" s="17"/>
      <c r="EL249" s="17"/>
      <c r="EM249" s="17"/>
      <c r="EN249" s="17"/>
      <c r="EO249" s="17"/>
      <c r="EP249" s="17"/>
      <c r="EQ249" s="17"/>
      <c r="ER249" s="17"/>
      <c r="ES249" s="17"/>
      <c r="ET249" s="17"/>
      <c r="EU249" s="17"/>
      <c r="EV249" s="17"/>
      <c r="EW249" s="17"/>
      <c r="EX249" s="17"/>
      <c r="EY249" s="17"/>
      <c r="EZ249" s="17"/>
      <c r="FA249" s="17"/>
      <c r="FB249" s="17"/>
      <c r="FC249" s="17"/>
      <c r="FD249" s="17"/>
      <c r="FE249" s="17"/>
      <c r="FF249" s="17"/>
      <c r="FG249" s="17"/>
      <c r="FH249" s="17"/>
      <c r="FI249" s="17"/>
      <c r="FJ249" s="17"/>
      <c r="FK249" s="17"/>
      <c r="FL249" s="17"/>
      <c r="FM249" s="17"/>
      <c r="FN249" s="17"/>
      <c r="FO249" s="17"/>
      <c r="FP249" s="17"/>
      <c r="FQ249" s="17"/>
      <c r="FR249" s="17"/>
      <c r="FS249" s="17"/>
      <c r="FT249" s="17"/>
      <c r="FU249" s="17"/>
      <c r="FV249" s="17"/>
      <c r="FW249" s="17"/>
      <c r="FX249" s="17"/>
      <c r="FY249" s="17"/>
      <c r="FZ249" s="17"/>
      <c r="GA249" s="17"/>
      <c r="GB249" s="17"/>
      <c r="GC249" s="17"/>
      <c r="GD249" s="17"/>
      <c r="GE249" s="17"/>
      <c r="GF249" s="17"/>
      <c r="GG249" s="17"/>
      <c r="GH249" s="17"/>
      <c r="GI249" s="17"/>
      <c r="GJ249" s="17"/>
      <c r="GK249" s="17"/>
      <c r="GL249" s="17"/>
      <c r="GM249" s="17"/>
      <c r="GN249" s="17"/>
      <c r="GO249" s="17"/>
      <c r="GP249" s="17"/>
      <c r="GQ249" s="17"/>
      <c r="GR249" s="17"/>
      <c r="GS249" s="17"/>
      <c r="GT249" s="17"/>
      <c r="GU249" s="17"/>
      <c r="GV249" s="17"/>
      <c r="GW249" s="17"/>
      <c r="GX249" s="17"/>
      <c r="GY249" s="17"/>
      <c r="GZ249" s="17"/>
      <c r="HA249" s="17"/>
      <c r="HB249" s="17"/>
      <c r="HC249" s="17"/>
      <c r="HD249" s="17"/>
      <c r="HE249" s="17"/>
      <c r="HF249" s="17"/>
      <c r="HG249" s="17"/>
      <c r="HH249" s="17"/>
      <c r="HI249" s="17"/>
      <c r="HJ249" s="17"/>
      <c r="HK249" s="17"/>
      <c r="HL249" s="17"/>
      <c r="HM249" s="17"/>
      <c r="HN249" s="17"/>
      <c r="HO249" s="17"/>
      <c r="HP249" s="17"/>
      <c r="HQ249" s="17"/>
      <c r="HR249" s="17"/>
      <c r="HS249" s="17"/>
      <c r="HT249" s="17"/>
      <c r="HU249" s="17"/>
      <c r="HV249" s="17"/>
      <c r="HW249" s="17"/>
      <c r="HX249" s="17"/>
      <c r="HY249" s="17"/>
      <c r="HZ249" s="17"/>
      <c r="IA249" s="17"/>
      <c r="IB249" s="17"/>
      <c r="IC249" s="17"/>
      <c r="ID249" s="17"/>
      <c r="IE249" s="17"/>
      <c r="IF249" s="17"/>
      <c r="IG249" s="17"/>
      <c r="IH249" s="17"/>
      <c r="II249" s="17"/>
      <c r="IJ249" s="17"/>
      <c r="IK249" s="17"/>
      <c r="IL249" s="17"/>
      <c r="IM249" s="17"/>
      <c r="IN249" s="17"/>
      <c r="IO249" s="17"/>
      <c r="IP249" s="17"/>
      <c r="IQ249" s="17"/>
      <c r="IR249" s="17"/>
      <c r="IS249" s="17"/>
      <c r="IT249" s="17"/>
      <c r="IU249" s="17"/>
      <c r="IV249" s="17"/>
    </row>
    <row r="250" spans="1:256" x14ac:dyDescent="0.2">
      <c r="A250" s="15"/>
      <c r="B250" s="14"/>
      <c r="C250" s="73"/>
      <c r="D250" s="4"/>
      <c r="E250" s="30"/>
      <c r="F250" s="5"/>
      <c r="G250" s="6"/>
      <c r="H250" s="17"/>
      <c r="I250" s="17"/>
      <c r="J250" s="17"/>
      <c r="K250" s="17"/>
      <c r="L250" s="17"/>
      <c r="M250" s="17"/>
      <c r="N250" s="17"/>
      <c r="O250" s="17"/>
      <c r="P250" s="17"/>
      <c r="Q250" s="17"/>
      <c r="R250" s="17"/>
      <c r="S250" s="17"/>
      <c r="T250" s="17"/>
      <c r="U250" s="17"/>
      <c r="V250" s="17"/>
      <c r="W250" s="17"/>
      <c r="X250" s="17"/>
      <c r="Y250" s="17"/>
      <c r="Z250" s="17"/>
      <c r="AA250" s="17"/>
      <c r="AB250" s="17"/>
      <c r="AC250" s="17"/>
      <c r="AD250" s="17"/>
      <c r="AE250" s="17"/>
      <c r="AF250" s="17"/>
      <c r="AG250" s="17"/>
      <c r="AH250" s="17"/>
      <c r="AI250" s="17"/>
      <c r="AJ250" s="17"/>
      <c r="AK250" s="17"/>
      <c r="AL250" s="17"/>
      <c r="AM250" s="17"/>
      <c r="AN250" s="17"/>
      <c r="AO250" s="17"/>
      <c r="AP250" s="17"/>
      <c r="AQ250" s="17"/>
      <c r="AR250" s="17"/>
      <c r="AS250" s="17"/>
      <c r="AT250" s="17"/>
      <c r="AU250" s="17"/>
      <c r="AV250" s="17"/>
      <c r="AW250" s="17"/>
      <c r="AX250" s="17"/>
      <c r="AY250" s="17"/>
      <c r="AZ250" s="17"/>
      <c r="BA250" s="17"/>
      <c r="BB250" s="17"/>
      <c r="BC250" s="17"/>
      <c r="BD250" s="17"/>
      <c r="BE250" s="17"/>
      <c r="BF250" s="17"/>
      <c r="BG250" s="17"/>
      <c r="BH250" s="17"/>
      <c r="BI250" s="17"/>
      <c r="BJ250" s="17"/>
      <c r="BK250" s="17"/>
      <c r="BL250" s="17"/>
      <c r="BM250" s="17"/>
      <c r="BN250" s="17"/>
      <c r="BO250" s="17"/>
      <c r="BP250" s="17"/>
      <c r="BQ250" s="17"/>
      <c r="BR250" s="17"/>
      <c r="BS250" s="17"/>
      <c r="BT250" s="17"/>
      <c r="BU250" s="17"/>
      <c r="BV250" s="17"/>
      <c r="BW250" s="17"/>
      <c r="BX250" s="17"/>
      <c r="BY250" s="17"/>
      <c r="BZ250" s="17"/>
      <c r="CA250" s="17"/>
      <c r="CB250" s="17"/>
      <c r="CC250" s="17"/>
      <c r="CD250" s="17"/>
      <c r="CE250" s="17"/>
      <c r="CF250" s="17"/>
      <c r="CG250" s="17"/>
      <c r="CH250" s="17"/>
      <c r="CI250" s="17"/>
      <c r="CJ250" s="17"/>
      <c r="CK250" s="17"/>
      <c r="CL250" s="17"/>
      <c r="CM250" s="17"/>
      <c r="CN250" s="17"/>
      <c r="CO250" s="17"/>
      <c r="CP250" s="17"/>
      <c r="CQ250" s="17"/>
      <c r="CR250" s="17"/>
      <c r="CS250" s="17"/>
      <c r="CT250" s="17"/>
      <c r="CU250" s="17"/>
      <c r="CV250" s="17"/>
      <c r="CW250" s="17"/>
      <c r="CX250" s="17"/>
      <c r="CY250" s="17"/>
      <c r="CZ250" s="17"/>
      <c r="DA250" s="17"/>
      <c r="DB250" s="17"/>
      <c r="DC250" s="17"/>
      <c r="DD250" s="17"/>
      <c r="DE250" s="17"/>
      <c r="DF250" s="17"/>
      <c r="DG250" s="17"/>
      <c r="DH250" s="17"/>
      <c r="DI250" s="17"/>
      <c r="DJ250" s="17"/>
      <c r="DK250" s="17"/>
      <c r="DL250" s="17"/>
      <c r="DM250" s="17"/>
      <c r="DN250" s="17"/>
      <c r="DO250" s="17"/>
      <c r="DP250" s="17"/>
      <c r="DQ250" s="17"/>
      <c r="DR250" s="17"/>
      <c r="DS250" s="17"/>
      <c r="DT250" s="17"/>
      <c r="DU250" s="17"/>
      <c r="DV250" s="17"/>
      <c r="DW250" s="17"/>
      <c r="DX250" s="17"/>
      <c r="DY250" s="17"/>
      <c r="DZ250" s="17"/>
      <c r="EA250" s="17"/>
      <c r="EB250" s="17"/>
      <c r="EC250" s="17"/>
      <c r="ED250" s="17"/>
      <c r="EE250" s="17"/>
      <c r="EF250" s="17"/>
      <c r="EG250" s="17"/>
      <c r="EH250" s="17"/>
      <c r="EI250" s="17"/>
      <c r="EJ250" s="17"/>
      <c r="EK250" s="17"/>
      <c r="EL250" s="17"/>
      <c r="EM250" s="17"/>
      <c r="EN250" s="17"/>
      <c r="EO250" s="17"/>
      <c r="EP250" s="17"/>
      <c r="EQ250" s="17"/>
      <c r="ER250" s="17"/>
      <c r="ES250" s="17"/>
      <c r="ET250" s="17"/>
      <c r="EU250" s="17"/>
      <c r="EV250" s="17"/>
      <c r="EW250" s="17"/>
      <c r="EX250" s="17"/>
      <c r="EY250" s="17"/>
      <c r="EZ250" s="17"/>
      <c r="FA250" s="17"/>
      <c r="FB250" s="17"/>
      <c r="FC250" s="17"/>
      <c r="FD250" s="17"/>
      <c r="FE250" s="17"/>
      <c r="FF250" s="17"/>
      <c r="FG250" s="17"/>
      <c r="FH250" s="17"/>
      <c r="FI250" s="17"/>
      <c r="FJ250" s="17"/>
      <c r="FK250" s="17"/>
      <c r="FL250" s="17"/>
      <c r="FM250" s="17"/>
      <c r="FN250" s="17"/>
      <c r="FO250" s="17"/>
      <c r="FP250" s="17"/>
      <c r="FQ250" s="17"/>
      <c r="FR250" s="17"/>
      <c r="FS250" s="17"/>
      <c r="FT250" s="17"/>
      <c r="FU250" s="17"/>
      <c r="FV250" s="17"/>
      <c r="FW250" s="17"/>
      <c r="FX250" s="17"/>
      <c r="FY250" s="17"/>
      <c r="FZ250" s="17"/>
      <c r="GA250" s="17"/>
      <c r="GB250" s="17"/>
      <c r="GC250" s="17"/>
      <c r="GD250" s="17"/>
      <c r="GE250" s="17"/>
      <c r="GF250" s="17"/>
      <c r="GG250" s="17"/>
      <c r="GH250" s="17"/>
      <c r="GI250" s="17"/>
      <c r="GJ250" s="17"/>
      <c r="GK250" s="17"/>
      <c r="GL250" s="17"/>
      <c r="GM250" s="17"/>
      <c r="GN250" s="17"/>
      <c r="GO250" s="17"/>
      <c r="GP250" s="17"/>
      <c r="GQ250" s="17"/>
      <c r="GR250" s="17"/>
      <c r="GS250" s="17"/>
      <c r="GT250" s="17"/>
      <c r="GU250" s="17"/>
      <c r="GV250" s="17"/>
      <c r="GW250" s="17"/>
      <c r="GX250" s="17"/>
      <c r="GY250" s="17"/>
      <c r="GZ250" s="17"/>
      <c r="HA250" s="17"/>
      <c r="HB250" s="17"/>
      <c r="HC250" s="17"/>
      <c r="HD250" s="17"/>
      <c r="HE250" s="17"/>
      <c r="HF250" s="17"/>
      <c r="HG250" s="17"/>
      <c r="HH250" s="17"/>
      <c r="HI250" s="17"/>
      <c r="HJ250" s="17"/>
      <c r="HK250" s="17"/>
      <c r="HL250" s="17"/>
      <c r="HM250" s="17"/>
      <c r="HN250" s="17"/>
      <c r="HO250" s="17"/>
      <c r="HP250" s="17"/>
      <c r="HQ250" s="17"/>
      <c r="HR250" s="17"/>
      <c r="HS250" s="17"/>
      <c r="HT250" s="17"/>
      <c r="HU250" s="17"/>
      <c r="HV250" s="17"/>
      <c r="HW250" s="17"/>
      <c r="HX250" s="17"/>
      <c r="HY250" s="17"/>
      <c r="HZ250" s="17"/>
      <c r="IA250" s="17"/>
      <c r="IB250" s="17"/>
      <c r="IC250" s="17"/>
      <c r="ID250" s="17"/>
      <c r="IE250" s="17"/>
      <c r="IF250" s="17"/>
      <c r="IG250" s="17"/>
      <c r="IH250" s="17"/>
      <c r="II250" s="17"/>
      <c r="IJ250" s="17"/>
      <c r="IK250" s="17"/>
      <c r="IL250" s="17"/>
      <c r="IM250" s="17"/>
      <c r="IN250" s="17"/>
      <c r="IO250" s="17"/>
      <c r="IP250" s="17"/>
      <c r="IQ250" s="17"/>
      <c r="IR250" s="17"/>
      <c r="IS250" s="17"/>
      <c r="IT250" s="17"/>
      <c r="IU250" s="17"/>
      <c r="IV250" s="17"/>
    </row>
    <row r="251" spans="1:256" s="6" customFormat="1" x14ac:dyDescent="0.2">
      <c r="A251" s="227" t="s">
        <v>141</v>
      </c>
      <c r="B251" s="3" t="s">
        <v>140</v>
      </c>
      <c r="C251" s="71"/>
      <c r="D251" s="4"/>
      <c r="E251" s="5"/>
      <c r="F251" s="5"/>
    </row>
    <row r="252" spans="1:256" s="17" customFormat="1" x14ac:dyDescent="0.2">
      <c r="A252" s="15"/>
      <c r="B252" s="14" t="s">
        <v>24</v>
      </c>
      <c r="C252" s="37"/>
      <c r="D252" s="16"/>
      <c r="E252" s="30"/>
      <c r="F252" s="30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  <c r="AY252" s="6"/>
      <c r="AZ252" s="6"/>
      <c r="BA252" s="6"/>
      <c r="BB252" s="6"/>
      <c r="BC252" s="6"/>
      <c r="BD252" s="6"/>
      <c r="BE252" s="6"/>
      <c r="BF252" s="6"/>
      <c r="BG252" s="6"/>
      <c r="BH252" s="6"/>
      <c r="BI252" s="6"/>
      <c r="BJ252" s="6"/>
      <c r="BK252" s="6"/>
      <c r="BL252" s="6"/>
      <c r="BM252" s="6"/>
      <c r="BN252" s="6"/>
      <c r="BO252" s="6"/>
      <c r="BP252" s="6"/>
      <c r="BQ252" s="6"/>
      <c r="BR252" s="6"/>
      <c r="BS252" s="6"/>
      <c r="BT252" s="6"/>
      <c r="BU252" s="6"/>
      <c r="BV252" s="6"/>
      <c r="BW252" s="6"/>
      <c r="BX252" s="6"/>
      <c r="BY252" s="6"/>
      <c r="BZ252" s="6"/>
      <c r="CA252" s="6"/>
      <c r="CB252" s="6"/>
      <c r="CC252" s="6"/>
      <c r="CD252" s="6"/>
      <c r="CE252" s="6"/>
      <c r="CF252" s="6"/>
      <c r="CG252" s="6"/>
      <c r="CH252" s="6"/>
      <c r="CI252" s="6"/>
      <c r="CJ252" s="6"/>
      <c r="CK252" s="6"/>
      <c r="CL252" s="6"/>
      <c r="CM252" s="6"/>
      <c r="CN252" s="6"/>
      <c r="CO252" s="6"/>
      <c r="CP252" s="6"/>
      <c r="CQ252" s="6"/>
      <c r="CR252" s="6"/>
      <c r="CS252" s="6"/>
      <c r="CT252" s="6"/>
      <c r="CU252" s="6"/>
      <c r="CV252" s="6"/>
      <c r="CW252" s="6"/>
      <c r="CX252" s="6"/>
      <c r="CY252" s="6"/>
      <c r="CZ252" s="6"/>
      <c r="DA252" s="6"/>
      <c r="DB252" s="6"/>
      <c r="DC252" s="6"/>
      <c r="DD252" s="6"/>
      <c r="DE252" s="6"/>
      <c r="DF252" s="6"/>
      <c r="DG252" s="6"/>
      <c r="DH252" s="6"/>
      <c r="DI252" s="6"/>
      <c r="DJ252" s="6"/>
      <c r="DK252" s="6"/>
      <c r="DL252" s="6"/>
      <c r="DM252" s="6"/>
      <c r="DN252" s="6"/>
      <c r="DO252" s="6"/>
      <c r="DP252" s="6"/>
      <c r="DQ252" s="6"/>
      <c r="DR252" s="6"/>
      <c r="DS252" s="6"/>
      <c r="DT252" s="6"/>
      <c r="DU252" s="6"/>
      <c r="DV252" s="6"/>
      <c r="DW252" s="6"/>
      <c r="DX252" s="6"/>
      <c r="DY252" s="6"/>
      <c r="DZ252" s="6"/>
      <c r="EA252" s="6"/>
      <c r="EB252" s="6"/>
      <c r="EC252" s="6"/>
      <c r="ED252" s="6"/>
      <c r="EE252" s="6"/>
      <c r="EF252" s="6"/>
      <c r="EG252" s="6"/>
      <c r="EH252" s="6"/>
      <c r="EI252" s="6"/>
      <c r="EJ252" s="6"/>
      <c r="EK252" s="6"/>
      <c r="EL252" s="6"/>
      <c r="EM252" s="6"/>
      <c r="EN252" s="6"/>
      <c r="EO252" s="6"/>
      <c r="EP252" s="6"/>
      <c r="EQ252" s="6"/>
      <c r="ER252" s="6"/>
      <c r="ES252" s="6"/>
      <c r="ET252" s="6"/>
      <c r="EU252" s="6"/>
      <c r="EV252" s="6"/>
      <c r="EW252" s="6"/>
      <c r="EX252" s="6"/>
      <c r="EY252" s="6"/>
      <c r="EZ252" s="6"/>
      <c r="FA252" s="6"/>
      <c r="FB252" s="6"/>
      <c r="FC252" s="6"/>
      <c r="FD252" s="6"/>
      <c r="FE252" s="6"/>
      <c r="FF252" s="6"/>
      <c r="FG252" s="6"/>
      <c r="FH252" s="6"/>
      <c r="FI252" s="6"/>
      <c r="FJ252" s="6"/>
      <c r="FK252" s="6"/>
      <c r="FL252" s="6"/>
      <c r="FM252" s="6"/>
      <c r="FN252" s="6"/>
      <c r="FO252" s="6"/>
      <c r="FP252" s="6"/>
      <c r="FQ252" s="6"/>
      <c r="FR252" s="6"/>
      <c r="FS252" s="6"/>
      <c r="FT252" s="6"/>
      <c r="FU252" s="6"/>
      <c r="FV252" s="6"/>
      <c r="FW252" s="6"/>
      <c r="FX252" s="6"/>
      <c r="FY252" s="6"/>
      <c r="FZ252" s="6"/>
      <c r="GA252" s="6"/>
      <c r="GB252" s="6"/>
      <c r="GC252" s="6"/>
      <c r="GD252" s="6"/>
      <c r="GE252" s="6"/>
      <c r="GF252" s="6"/>
      <c r="GG252" s="6"/>
      <c r="GH252" s="6"/>
      <c r="GI252" s="6"/>
      <c r="GJ252" s="6"/>
      <c r="GK252" s="6"/>
      <c r="GL252" s="6"/>
      <c r="GM252" s="6"/>
      <c r="GN252" s="6"/>
      <c r="GO252" s="6"/>
      <c r="GP252" s="6"/>
      <c r="GQ252" s="6"/>
      <c r="GR252" s="6"/>
      <c r="GS252" s="6"/>
      <c r="GT252" s="6"/>
      <c r="GU252" s="6"/>
      <c r="GV252" s="6"/>
      <c r="GW252" s="6"/>
      <c r="GX252" s="6"/>
      <c r="GY252" s="6"/>
      <c r="GZ252" s="6"/>
      <c r="HA252" s="6"/>
      <c r="HB252" s="6"/>
      <c r="HC252" s="6"/>
      <c r="HD252" s="6"/>
      <c r="HE252" s="6"/>
      <c r="HF252" s="6"/>
      <c r="HG252" s="6"/>
      <c r="HH252" s="6"/>
      <c r="HI252" s="6"/>
      <c r="HJ252" s="6"/>
      <c r="HK252" s="6"/>
      <c r="HL252" s="6"/>
      <c r="HM252" s="6"/>
      <c r="HN252" s="6"/>
      <c r="HO252" s="6"/>
      <c r="HP252" s="6"/>
      <c r="HQ252" s="6"/>
      <c r="HR252" s="6"/>
      <c r="HS252" s="6"/>
      <c r="HT252" s="6"/>
      <c r="HU252" s="6"/>
      <c r="HV252" s="6"/>
      <c r="HW252" s="6"/>
      <c r="HX252" s="6"/>
      <c r="HY252" s="6"/>
      <c r="HZ252" s="6"/>
      <c r="IA252" s="6"/>
      <c r="IB252" s="6"/>
      <c r="IC252" s="6"/>
      <c r="ID252" s="6"/>
      <c r="IE252" s="6"/>
      <c r="IF252" s="6"/>
      <c r="IG252" s="6"/>
      <c r="IH252" s="6"/>
      <c r="II252" s="6"/>
      <c r="IJ252" s="6"/>
      <c r="IK252" s="6"/>
      <c r="IL252" s="6"/>
      <c r="IM252" s="6"/>
      <c r="IN252" s="6"/>
      <c r="IO252" s="6"/>
      <c r="IP252" s="6"/>
      <c r="IQ252" s="6"/>
      <c r="IR252" s="6"/>
      <c r="IS252" s="6"/>
      <c r="IT252" s="6"/>
      <c r="IU252" s="6"/>
      <c r="IV252" s="6"/>
    </row>
    <row r="253" spans="1:256" s="17" customFormat="1" x14ac:dyDescent="0.2">
      <c r="A253" s="15"/>
      <c r="B253" s="286"/>
      <c r="C253" s="304"/>
      <c r="D253" s="303"/>
      <c r="E253" s="30"/>
      <c r="F253" s="30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  <c r="AY253" s="6"/>
      <c r="AZ253" s="6"/>
      <c r="BA253" s="6"/>
      <c r="BB253" s="6"/>
      <c r="BC253" s="6"/>
      <c r="BD253" s="6"/>
      <c r="BE253" s="6"/>
      <c r="BF253" s="6"/>
      <c r="BG253" s="6"/>
      <c r="BH253" s="6"/>
      <c r="BI253" s="6"/>
      <c r="BJ253" s="6"/>
      <c r="BK253" s="6"/>
      <c r="BL253" s="6"/>
      <c r="BM253" s="6"/>
      <c r="BN253" s="6"/>
      <c r="BO253" s="6"/>
      <c r="BP253" s="6"/>
      <c r="BQ253" s="6"/>
      <c r="BR253" s="6"/>
      <c r="BS253" s="6"/>
      <c r="BT253" s="6"/>
      <c r="BU253" s="6"/>
      <c r="BV253" s="6"/>
      <c r="BW253" s="6"/>
      <c r="BX253" s="6"/>
      <c r="BY253" s="6"/>
      <c r="BZ253" s="6"/>
      <c r="CA253" s="6"/>
      <c r="CB253" s="6"/>
      <c r="CC253" s="6"/>
      <c r="CD253" s="6"/>
      <c r="CE253" s="6"/>
      <c r="CF253" s="6"/>
      <c r="CG253" s="6"/>
      <c r="CH253" s="6"/>
      <c r="CI253" s="6"/>
      <c r="CJ253" s="6"/>
      <c r="CK253" s="6"/>
      <c r="CL253" s="6"/>
      <c r="CM253" s="6"/>
      <c r="CN253" s="6"/>
      <c r="CO253" s="6"/>
      <c r="CP253" s="6"/>
      <c r="CQ253" s="6"/>
      <c r="CR253" s="6"/>
      <c r="CS253" s="6"/>
      <c r="CT253" s="6"/>
      <c r="CU253" s="6"/>
      <c r="CV253" s="6"/>
      <c r="CW253" s="6"/>
      <c r="CX253" s="6"/>
      <c r="CY253" s="6"/>
      <c r="CZ253" s="6"/>
      <c r="DA253" s="6"/>
      <c r="DB253" s="6"/>
      <c r="DC253" s="6"/>
      <c r="DD253" s="6"/>
      <c r="DE253" s="6"/>
      <c r="DF253" s="6"/>
      <c r="DG253" s="6"/>
      <c r="DH253" s="6"/>
      <c r="DI253" s="6"/>
      <c r="DJ253" s="6"/>
      <c r="DK253" s="6"/>
      <c r="DL253" s="6"/>
      <c r="DM253" s="6"/>
      <c r="DN253" s="6"/>
      <c r="DO253" s="6"/>
      <c r="DP253" s="6"/>
      <c r="DQ253" s="6"/>
      <c r="DR253" s="6"/>
      <c r="DS253" s="6"/>
      <c r="DT253" s="6"/>
      <c r="DU253" s="6"/>
      <c r="DV253" s="6"/>
      <c r="DW253" s="6"/>
      <c r="DX253" s="6"/>
      <c r="DY253" s="6"/>
      <c r="DZ253" s="6"/>
      <c r="EA253" s="6"/>
      <c r="EB253" s="6"/>
      <c r="EC253" s="6"/>
      <c r="ED253" s="6"/>
      <c r="EE253" s="6"/>
      <c r="EF253" s="6"/>
      <c r="EG253" s="6"/>
      <c r="EH253" s="6"/>
      <c r="EI253" s="6"/>
      <c r="EJ253" s="6"/>
      <c r="EK253" s="6"/>
      <c r="EL253" s="6"/>
      <c r="EM253" s="6"/>
      <c r="EN253" s="6"/>
      <c r="EO253" s="6"/>
      <c r="EP253" s="6"/>
      <c r="EQ253" s="6"/>
      <c r="ER253" s="6"/>
      <c r="ES253" s="6"/>
      <c r="ET253" s="6"/>
      <c r="EU253" s="6"/>
      <c r="EV253" s="6"/>
      <c r="EW253" s="6"/>
      <c r="EX253" s="6"/>
      <c r="EY253" s="6"/>
      <c r="EZ253" s="6"/>
      <c r="FA253" s="6"/>
      <c r="FB253" s="6"/>
      <c r="FC253" s="6"/>
      <c r="FD253" s="6"/>
      <c r="FE253" s="6"/>
      <c r="FF253" s="6"/>
      <c r="FG253" s="6"/>
      <c r="FH253" s="6"/>
      <c r="FI253" s="6"/>
      <c r="FJ253" s="6"/>
      <c r="FK253" s="6"/>
      <c r="FL253" s="6"/>
      <c r="FM253" s="6"/>
      <c r="FN253" s="6"/>
      <c r="FO253" s="6"/>
      <c r="FP253" s="6"/>
      <c r="FQ253" s="6"/>
      <c r="FR253" s="6"/>
      <c r="FS253" s="6"/>
      <c r="FT253" s="6"/>
      <c r="FU253" s="6"/>
      <c r="FV253" s="6"/>
      <c r="FW253" s="6"/>
      <c r="FX253" s="6"/>
      <c r="FY253" s="6"/>
      <c r="FZ253" s="6"/>
      <c r="GA253" s="6"/>
      <c r="GB253" s="6"/>
      <c r="GC253" s="6"/>
      <c r="GD253" s="6"/>
      <c r="GE253" s="6"/>
      <c r="GF253" s="6"/>
      <c r="GG253" s="6"/>
      <c r="GH253" s="6"/>
      <c r="GI253" s="6"/>
      <c r="GJ253" s="6"/>
      <c r="GK253" s="6"/>
      <c r="GL253" s="6"/>
      <c r="GM253" s="6"/>
      <c r="GN253" s="6"/>
      <c r="GO253" s="6"/>
      <c r="GP253" s="6"/>
      <c r="GQ253" s="6"/>
      <c r="GR253" s="6"/>
      <c r="GS253" s="6"/>
      <c r="GT253" s="6"/>
      <c r="GU253" s="6"/>
      <c r="GV253" s="6"/>
      <c r="GW253" s="6"/>
      <c r="GX253" s="6"/>
      <c r="GY253" s="6"/>
      <c r="GZ253" s="6"/>
      <c r="HA253" s="6"/>
      <c r="HB253" s="6"/>
      <c r="HC253" s="6"/>
      <c r="HD253" s="6"/>
      <c r="HE253" s="6"/>
      <c r="HF253" s="6"/>
      <c r="HG253" s="6"/>
      <c r="HH253" s="6"/>
      <c r="HI253" s="6"/>
      <c r="HJ253" s="6"/>
      <c r="HK253" s="6"/>
      <c r="HL253" s="6"/>
      <c r="HM253" s="6"/>
      <c r="HN253" s="6"/>
      <c r="HO253" s="6"/>
      <c r="HP253" s="6"/>
      <c r="HQ253" s="6"/>
      <c r="HR253" s="6"/>
      <c r="HS253" s="6"/>
      <c r="HT253" s="6"/>
      <c r="HU253" s="6"/>
      <c r="HV253" s="6"/>
      <c r="HW253" s="6"/>
      <c r="HX253" s="6"/>
      <c r="HY253" s="6"/>
      <c r="HZ253" s="6"/>
      <c r="IA253" s="6"/>
      <c r="IB253" s="6"/>
      <c r="IC253" s="6"/>
      <c r="ID253" s="6"/>
      <c r="IE253" s="6"/>
      <c r="IF253" s="6"/>
      <c r="IG253" s="6"/>
      <c r="IH253" s="6"/>
      <c r="II253" s="6"/>
      <c r="IJ253" s="6"/>
      <c r="IK253" s="6"/>
      <c r="IL253" s="6"/>
      <c r="IM253" s="6"/>
      <c r="IN253" s="6"/>
      <c r="IO253" s="6"/>
      <c r="IP253" s="6"/>
      <c r="IQ253" s="6"/>
      <c r="IR253" s="6"/>
      <c r="IS253" s="6"/>
      <c r="IT253" s="6"/>
      <c r="IU253" s="6"/>
      <c r="IV253" s="6"/>
    </row>
    <row r="254" spans="1:256" s="17" customFormat="1" x14ac:dyDescent="0.2">
      <c r="A254" s="15"/>
      <c r="B254" s="305"/>
      <c r="C254" s="306"/>
      <c r="D254" s="307"/>
      <c r="E254" s="30"/>
      <c r="F254" s="30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AX254" s="6"/>
      <c r="AY254" s="6"/>
      <c r="AZ254" s="6"/>
      <c r="BA254" s="6"/>
      <c r="BB254" s="6"/>
      <c r="BC254" s="6"/>
      <c r="BD254" s="6"/>
      <c r="BE254" s="6"/>
      <c r="BF254" s="6"/>
      <c r="BG254" s="6"/>
      <c r="BH254" s="6"/>
      <c r="BI254" s="6"/>
      <c r="BJ254" s="6"/>
      <c r="BK254" s="6"/>
      <c r="BL254" s="6"/>
      <c r="BM254" s="6"/>
      <c r="BN254" s="6"/>
      <c r="BO254" s="6"/>
      <c r="BP254" s="6"/>
      <c r="BQ254" s="6"/>
      <c r="BR254" s="6"/>
      <c r="BS254" s="6"/>
      <c r="BT254" s="6"/>
      <c r="BU254" s="6"/>
      <c r="BV254" s="6"/>
      <c r="BW254" s="6"/>
      <c r="BX254" s="6"/>
      <c r="BY254" s="6"/>
      <c r="BZ254" s="6"/>
      <c r="CA254" s="6"/>
      <c r="CB254" s="6"/>
      <c r="CC254" s="6"/>
      <c r="CD254" s="6"/>
      <c r="CE254" s="6"/>
      <c r="CF254" s="6"/>
      <c r="CG254" s="6"/>
      <c r="CH254" s="6"/>
      <c r="CI254" s="6"/>
      <c r="CJ254" s="6"/>
      <c r="CK254" s="6"/>
      <c r="CL254" s="6"/>
      <c r="CM254" s="6"/>
      <c r="CN254" s="6"/>
      <c r="CO254" s="6"/>
      <c r="CP254" s="6"/>
      <c r="CQ254" s="6"/>
      <c r="CR254" s="6"/>
      <c r="CS254" s="6"/>
      <c r="CT254" s="6"/>
      <c r="CU254" s="6"/>
      <c r="CV254" s="6"/>
      <c r="CW254" s="6"/>
      <c r="CX254" s="6"/>
      <c r="CY254" s="6"/>
      <c r="CZ254" s="6"/>
      <c r="DA254" s="6"/>
      <c r="DB254" s="6"/>
      <c r="DC254" s="6"/>
      <c r="DD254" s="6"/>
      <c r="DE254" s="6"/>
      <c r="DF254" s="6"/>
      <c r="DG254" s="6"/>
      <c r="DH254" s="6"/>
      <c r="DI254" s="6"/>
      <c r="DJ254" s="6"/>
      <c r="DK254" s="6"/>
      <c r="DL254" s="6"/>
      <c r="DM254" s="6"/>
      <c r="DN254" s="6"/>
      <c r="DO254" s="6"/>
      <c r="DP254" s="6"/>
      <c r="DQ254" s="6"/>
      <c r="DR254" s="6"/>
      <c r="DS254" s="6"/>
      <c r="DT254" s="6"/>
      <c r="DU254" s="6"/>
      <c r="DV254" s="6"/>
      <c r="DW254" s="6"/>
      <c r="DX254" s="6"/>
      <c r="DY254" s="6"/>
      <c r="DZ254" s="6"/>
      <c r="EA254" s="6"/>
      <c r="EB254" s="6"/>
      <c r="EC254" s="6"/>
      <c r="ED254" s="6"/>
      <c r="EE254" s="6"/>
      <c r="EF254" s="6"/>
      <c r="EG254" s="6"/>
      <c r="EH254" s="6"/>
      <c r="EI254" s="6"/>
      <c r="EJ254" s="6"/>
      <c r="EK254" s="6"/>
      <c r="EL254" s="6"/>
      <c r="EM254" s="6"/>
      <c r="EN254" s="6"/>
      <c r="EO254" s="6"/>
      <c r="EP254" s="6"/>
      <c r="EQ254" s="6"/>
      <c r="ER254" s="6"/>
      <c r="ES254" s="6"/>
      <c r="ET254" s="6"/>
      <c r="EU254" s="6"/>
      <c r="EV254" s="6"/>
      <c r="EW254" s="6"/>
      <c r="EX254" s="6"/>
      <c r="EY254" s="6"/>
      <c r="EZ254" s="6"/>
      <c r="FA254" s="6"/>
      <c r="FB254" s="6"/>
      <c r="FC254" s="6"/>
      <c r="FD254" s="6"/>
      <c r="FE254" s="6"/>
      <c r="FF254" s="6"/>
      <c r="FG254" s="6"/>
      <c r="FH254" s="6"/>
      <c r="FI254" s="6"/>
      <c r="FJ254" s="6"/>
      <c r="FK254" s="6"/>
      <c r="FL254" s="6"/>
      <c r="FM254" s="6"/>
      <c r="FN254" s="6"/>
      <c r="FO254" s="6"/>
      <c r="FP254" s="6"/>
      <c r="FQ254" s="6"/>
      <c r="FR254" s="6"/>
      <c r="FS254" s="6"/>
      <c r="FT254" s="6"/>
      <c r="FU254" s="6"/>
      <c r="FV254" s="6"/>
      <c r="FW254" s="6"/>
      <c r="FX254" s="6"/>
      <c r="FY254" s="6"/>
      <c r="FZ254" s="6"/>
      <c r="GA254" s="6"/>
      <c r="GB254" s="6"/>
      <c r="GC254" s="6"/>
      <c r="GD254" s="6"/>
      <c r="GE254" s="6"/>
      <c r="GF254" s="6"/>
      <c r="GG254" s="6"/>
      <c r="GH254" s="6"/>
      <c r="GI254" s="6"/>
      <c r="GJ254" s="6"/>
      <c r="GK254" s="6"/>
      <c r="GL254" s="6"/>
      <c r="GM254" s="6"/>
      <c r="GN254" s="6"/>
      <c r="GO254" s="6"/>
      <c r="GP254" s="6"/>
      <c r="GQ254" s="6"/>
      <c r="GR254" s="6"/>
      <c r="GS254" s="6"/>
      <c r="GT254" s="6"/>
      <c r="GU254" s="6"/>
      <c r="GV254" s="6"/>
      <c r="GW254" s="6"/>
      <c r="GX254" s="6"/>
      <c r="GY254" s="6"/>
      <c r="GZ254" s="6"/>
      <c r="HA254" s="6"/>
      <c r="HB254" s="6"/>
      <c r="HC254" s="6"/>
      <c r="HD254" s="6"/>
      <c r="HE254" s="6"/>
      <c r="HF254" s="6"/>
      <c r="HG254" s="6"/>
      <c r="HH254" s="6"/>
      <c r="HI254" s="6"/>
      <c r="HJ254" s="6"/>
      <c r="HK254" s="6"/>
      <c r="HL254" s="6"/>
      <c r="HM254" s="6"/>
      <c r="HN254" s="6"/>
      <c r="HO254" s="6"/>
      <c r="HP254" s="6"/>
      <c r="HQ254" s="6"/>
      <c r="HR254" s="6"/>
      <c r="HS254" s="6"/>
      <c r="HT254" s="6"/>
      <c r="HU254" s="6"/>
      <c r="HV254" s="6"/>
      <c r="HW254" s="6"/>
      <c r="HX254" s="6"/>
      <c r="HY254" s="6"/>
      <c r="HZ254" s="6"/>
      <c r="IA254" s="6"/>
      <c r="IB254" s="6"/>
      <c r="IC254" s="6"/>
      <c r="ID254" s="6"/>
      <c r="IE254" s="6"/>
      <c r="IF254" s="6"/>
      <c r="IG254" s="6"/>
      <c r="IH254" s="6"/>
      <c r="II254" s="6"/>
      <c r="IJ254" s="6"/>
      <c r="IK254" s="6"/>
      <c r="IL254" s="6"/>
      <c r="IM254" s="6"/>
      <c r="IN254" s="6"/>
      <c r="IO254" s="6"/>
      <c r="IP254" s="6"/>
      <c r="IQ254" s="6"/>
      <c r="IR254" s="6"/>
      <c r="IS254" s="6"/>
      <c r="IT254" s="6"/>
      <c r="IU254" s="6"/>
      <c r="IV254" s="6"/>
    </row>
    <row r="255" spans="1:256" s="17" customFormat="1" x14ac:dyDescent="0.2">
      <c r="A255" s="15"/>
      <c r="B255" s="286"/>
      <c r="C255" s="308"/>
      <c r="D255" s="309"/>
      <c r="E255" s="30"/>
      <c r="F255" s="30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  <c r="AY255" s="6"/>
      <c r="AZ255" s="6"/>
      <c r="BA255" s="6"/>
      <c r="BB255" s="6"/>
      <c r="BC255" s="6"/>
      <c r="BD255" s="6"/>
      <c r="BE255" s="6"/>
      <c r="BF255" s="6"/>
      <c r="BG255" s="6"/>
      <c r="BH255" s="6"/>
      <c r="BI255" s="6"/>
      <c r="BJ255" s="6"/>
      <c r="BK255" s="6"/>
      <c r="BL255" s="6"/>
      <c r="BM255" s="6"/>
      <c r="BN255" s="6"/>
      <c r="BO255" s="6"/>
      <c r="BP255" s="6"/>
      <c r="BQ255" s="6"/>
      <c r="BR255" s="6"/>
      <c r="BS255" s="6"/>
      <c r="BT255" s="6"/>
      <c r="BU255" s="6"/>
      <c r="BV255" s="6"/>
      <c r="BW255" s="6"/>
      <c r="BX255" s="6"/>
      <c r="BY255" s="6"/>
      <c r="BZ255" s="6"/>
      <c r="CA255" s="6"/>
      <c r="CB255" s="6"/>
      <c r="CC255" s="6"/>
      <c r="CD255" s="6"/>
      <c r="CE255" s="6"/>
      <c r="CF255" s="6"/>
      <c r="CG255" s="6"/>
      <c r="CH255" s="6"/>
      <c r="CI255" s="6"/>
      <c r="CJ255" s="6"/>
      <c r="CK255" s="6"/>
      <c r="CL255" s="6"/>
      <c r="CM255" s="6"/>
      <c r="CN255" s="6"/>
      <c r="CO255" s="6"/>
      <c r="CP255" s="6"/>
      <c r="CQ255" s="6"/>
      <c r="CR255" s="6"/>
      <c r="CS255" s="6"/>
      <c r="CT255" s="6"/>
      <c r="CU255" s="6"/>
      <c r="CV255" s="6"/>
      <c r="CW255" s="6"/>
      <c r="CX255" s="6"/>
      <c r="CY255" s="6"/>
      <c r="CZ255" s="6"/>
      <c r="DA255" s="6"/>
      <c r="DB255" s="6"/>
      <c r="DC255" s="6"/>
      <c r="DD255" s="6"/>
      <c r="DE255" s="6"/>
      <c r="DF255" s="6"/>
      <c r="DG255" s="6"/>
      <c r="DH255" s="6"/>
      <c r="DI255" s="6"/>
      <c r="DJ255" s="6"/>
      <c r="DK255" s="6"/>
      <c r="DL255" s="6"/>
      <c r="DM255" s="6"/>
      <c r="DN255" s="6"/>
      <c r="DO255" s="6"/>
      <c r="DP255" s="6"/>
      <c r="DQ255" s="6"/>
      <c r="DR255" s="6"/>
      <c r="DS255" s="6"/>
      <c r="DT255" s="6"/>
      <c r="DU255" s="6"/>
      <c r="DV255" s="6"/>
      <c r="DW255" s="6"/>
      <c r="DX255" s="6"/>
      <c r="DY255" s="6"/>
      <c r="DZ255" s="6"/>
      <c r="EA255" s="6"/>
      <c r="EB255" s="6"/>
      <c r="EC255" s="6"/>
      <c r="ED255" s="6"/>
      <c r="EE255" s="6"/>
      <c r="EF255" s="6"/>
      <c r="EG255" s="6"/>
      <c r="EH255" s="6"/>
      <c r="EI255" s="6"/>
      <c r="EJ255" s="6"/>
      <c r="EK255" s="6"/>
      <c r="EL255" s="6"/>
      <c r="EM255" s="6"/>
      <c r="EN255" s="6"/>
      <c r="EO255" s="6"/>
      <c r="EP255" s="6"/>
      <c r="EQ255" s="6"/>
      <c r="ER255" s="6"/>
      <c r="ES255" s="6"/>
      <c r="ET255" s="6"/>
      <c r="EU255" s="6"/>
      <c r="EV255" s="6"/>
      <c r="EW255" s="6"/>
      <c r="EX255" s="6"/>
      <c r="EY255" s="6"/>
      <c r="EZ255" s="6"/>
      <c r="FA255" s="6"/>
      <c r="FB255" s="6"/>
      <c r="FC255" s="6"/>
      <c r="FD255" s="6"/>
      <c r="FE255" s="6"/>
      <c r="FF255" s="6"/>
      <c r="FG255" s="6"/>
      <c r="FH255" s="6"/>
      <c r="FI255" s="6"/>
      <c r="FJ255" s="6"/>
      <c r="FK255" s="6"/>
      <c r="FL255" s="6"/>
      <c r="FM255" s="6"/>
      <c r="FN255" s="6"/>
      <c r="FO255" s="6"/>
      <c r="FP255" s="6"/>
      <c r="FQ255" s="6"/>
      <c r="FR255" s="6"/>
      <c r="FS255" s="6"/>
      <c r="FT255" s="6"/>
      <c r="FU255" s="6"/>
      <c r="FV255" s="6"/>
      <c r="FW255" s="6"/>
      <c r="FX255" s="6"/>
      <c r="FY255" s="6"/>
      <c r="FZ255" s="6"/>
      <c r="GA255" s="6"/>
      <c r="GB255" s="6"/>
      <c r="GC255" s="6"/>
      <c r="GD255" s="6"/>
      <c r="GE255" s="6"/>
      <c r="GF255" s="6"/>
      <c r="GG255" s="6"/>
      <c r="GH255" s="6"/>
      <c r="GI255" s="6"/>
      <c r="GJ255" s="6"/>
      <c r="GK255" s="6"/>
      <c r="GL255" s="6"/>
      <c r="GM255" s="6"/>
      <c r="GN255" s="6"/>
      <c r="GO255" s="6"/>
      <c r="GP255" s="6"/>
      <c r="GQ255" s="6"/>
      <c r="GR255" s="6"/>
      <c r="GS255" s="6"/>
      <c r="GT255" s="6"/>
      <c r="GU255" s="6"/>
      <c r="GV255" s="6"/>
      <c r="GW255" s="6"/>
      <c r="GX255" s="6"/>
      <c r="GY255" s="6"/>
      <c r="GZ255" s="6"/>
      <c r="HA255" s="6"/>
      <c r="HB255" s="6"/>
      <c r="HC255" s="6"/>
      <c r="HD255" s="6"/>
      <c r="HE255" s="6"/>
      <c r="HF255" s="6"/>
      <c r="HG255" s="6"/>
      <c r="HH255" s="6"/>
      <c r="HI255" s="6"/>
      <c r="HJ255" s="6"/>
      <c r="HK255" s="6"/>
      <c r="HL255" s="6"/>
      <c r="HM255" s="6"/>
      <c r="HN255" s="6"/>
      <c r="HO255" s="6"/>
      <c r="HP255" s="6"/>
      <c r="HQ255" s="6"/>
      <c r="HR255" s="6"/>
      <c r="HS255" s="6"/>
      <c r="HT255" s="6"/>
      <c r="HU255" s="6"/>
      <c r="HV255" s="6"/>
      <c r="HW255" s="6"/>
      <c r="HX255" s="6"/>
      <c r="HY255" s="6"/>
      <c r="HZ255" s="6"/>
      <c r="IA255" s="6"/>
      <c r="IB255" s="6"/>
      <c r="IC255" s="6"/>
      <c r="ID255" s="6"/>
      <c r="IE255" s="6"/>
      <c r="IF255" s="6"/>
      <c r="IG255" s="6"/>
      <c r="IH255" s="6"/>
      <c r="II255" s="6"/>
      <c r="IJ255" s="6"/>
      <c r="IK255" s="6"/>
      <c r="IL255" s="6"/>
      <c r="IM255" s="6"/>
      <c r="IN255" s="6"/>
      <c r="IO255" s="6"/>
      <c r="IP255" s="6"/>
      <c r="IQ255" s="6"/>
      <c r="IR255" s="6"/>
      <c r="IS255" s="6"/>
      <c r="IT255" s="6"/>
      <c r="IU255" s="6"/>
      <c r="IV255" s="6"/>
    </row>
    <row r="256" spans="1:256" s="173" customFormat="1" ht="25.5" x14ac:dyDescent="0.2">
      <c r="A256" s="169" t="s">
        <v>202</v>
      </c>
      <c r="B256" s="268" t="s">
        <v>166</v>
      </c>
      <c r="C256" s="173" t="s">
        <v>161</v>
      </c>
      <c r="D256" s="269">
        <v>30</v>
      </c>
      <c r="E256" s="171"/>
      <c r="F256" s="171">
        <f>D256*E256</f>
        <v>0</v>
      </c>
    </row>
    <row r="257" spans="1:256" s="173" customFormat="1" ht="13.15" customHeight="1" x14ac:dyDescent="0.2">
      <c r="A257" s="169"/>
      <c r="B257" s="270"/>
      <c r="D257" s="269"/>
      <c r="E257" s="171"/>
      <c r="F257" s="171"/>
    </row>
    <row r="258" spans="1:256" s="173" customFormat="1" ht="38.25" x14ac:dyDescent="0.2">
      <c r="A258" s="169" t="s">
        <v>203</v>
      </c>
      <c r="B258" s="163" t="s">
        <v>167</v>
      </c>
      <c r="D258" s="269"/>
      <c r="E258" s="171"/>
      <c r="F258" s="171">
        <f>D258*E258</f>
        <v>0</v>
      </c>
    </row>
    <row r="259" spans="1:256" s="173" customFormat="1" ht="13.9" customHeight="1" x14ac:dyDescent="0.2">
      <c r="A259" s="169"/>
      <c r="B259" s="163" t="s">
        <v>164</v>
      </c>
      <c r="C259" s="173" t="s">
        <v>39</v>
      </c>
      <c r="D259" s="269">
        <v>80</v>
      </c>
      <c r="E259" s="171"/>
      <c r="F259" s="171">
        <f>D259*E259</f>
        <v>0</v>
      </c>
    </row>
    <row r="260" spans="1:256" s="173" customFormat="1" ht="13.9" customHeight="1" x14ac:dyDescent="0.2">
      <c r="A260" s="169"/>
      <c r="B260" s="163" t="s">
        <v>165</v>
      </c>
      <c r="C260" s="173" t="s">
        <v>10</v>
      </c>
      <c r="D260" s="269">
        <v>16</v>
      </c>
      <c r="E260" s="171"/>
      <c r="F260" s="171">
        <f>D260*E260</f>
        <v>0</v>
      </c>
    </row>
    <row r="261" spans="1:256" s="173" customFormat="1" ht="13.9" customHeight="1" x14ac:dyDescent="0.2">
      <c r="A261" s="169"/>
      <c r="B261" s="163" t="s">
        <v>183</v>
      </c>
      <c r="C261" s="173" t="s">
        <v>10</v>
      </c>
      <c r="D261" s="269">
        <v>1</v>
      </c>
      <c r="E261" s="171"/>
      <c r="F261" s="171">
        <f>D261*E261</f>
        <v>0</v>
      </c>
    </row>
    <row r="262" spans="1:256" s="173" customFormat="1" ht="13.9" customHeight="1" x14ac:dyDescent="0.2">
      <c r="A262" s="169"/>
      <c r="B262" s="163"/>
      <c r="D262" s="269"/>
      <c r="E262" s="171"/>
      <c r="F262" s="171"/>
    </row>
    <row r="263" spans="1:256" s="173" customFormat="1" ht="38.25" x14ac:dyDescent="0.2">
      <c r="A263" s="169" t="s">
        <v>204</v>
      </c>
      <c r="B263" s="163" t="s">
        <v>213</v>
      </c>
      <c r="C263" s="173" t="s">
        <v>46</v>
      </c>
      <c r="D263" s="269">
        <v>1</v>
      </c>
      <c r="E263" s="171"/>
      <c r="F263" s="171">
        <f>D263*E263</f>
        <v>0</v>
      </c>
    </row>
    <row r="264" spans="1:256" s="173" customFormat="1" ht="13.15" customHeight="1" x14ac:dyDescent="0.2">
      <c r="A264" s="169"/>
      <c r="B264" s="202"/>
      <c r="D264" s="269"/>
      <c r="E264" s="171"/>
      <c r="F264" s="171"/>
    </row>
    <row r="265" spans="1:256" s="173" customFormat="1" ht="27" customHeight="1" x14ac:dyDescent="0.2">
      <c r="A265" s="169" t="s">
        <v>205</v>
      </c>
      <c r="B265" s="163" t="s">
        <v>162</v>
      </c>
      <c r="C265" s="173" t="s">
        <v>163</v>
      </c>
      <c r="D265" s="269">
        <v>4</v>
      </c>
      <c r="E265" s="171"/>
      <c r="F265" s="171">
        <f>D265*E265</f>
        <v>0</v>
      </c>
    </row>
    <row r="266" spans="1:256" s="17" customFormat="1" x14ac:dyDescent="0.2">
      <c r="A266" s="15"/>
      <c r="B266" s="14"/>
      <c r="C266" s="37"/>
      <c r="D266" s="16"/>
      <c r="E266" s="30"/>
      <c r="F266" s="30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AX266" s="6"/>
      <c r="AY266" s="6"/>
      <c r="AZ266" s="6"/>
      <c r="BA266" s="6"/>
      <c r="BB266" s="6"/>
      <c r="BC266" s="6"/>
      <c r="BD266" s="6"/>
      <c r="BE266" s="6"/>
      <c r="BF266" s="6"/>
      <c r="BG266" s="6"/>
      <c r="BH266" s="6"/>
      <c r="BI266" s="6"/>
      <c r="BJ266" s="6"/>
      <c r="BK266" s="6"/>
      <c r="BL266" s="6"/>
      <c r="BM266" s="6"/>
      <c r="BN266" s="6"/>
      <c r="BO266" s="6"/>
      <c r="BP266" s="6"/>
      <c r="BQ266" s="6"/>
      <c r="BR266" s="6"/>
      <c r="BS266" s="6"/>
      <c r="BT266" s="6"/>
      <c r="BU266" s="6"/>
      <c r="BV266" s="6"/>
      <c r="BW266" s="6"/>
      <c r="BX266" s="6"/>
      <c r="BY266" s="6"/>
      <c r="BZ266" s="6"/>
      <c r="CA266" s="6"/>
      <c r="CB266" s="6"/>
      <c r="CC266" s="6"/>
      <c r="CD266" s="6"/>
      <c r="CE266" s="6"/>
      <c r="CF266" s="6"/>
      <c r="CG266" s="6"/>
      <c r="CH266" s="6"/>
      <c r="CI266" s="6"/>
      <c r="CJ266" s="6"/>
      <c r="CK266" s="6"/>
      <c r="CL266" s="6"/>
      <c r="CM266" s="6"/>
      <c r="CN266" s="6"/>
      <c r="CO266" s="6"/>
      <c r="CP266" s="6"/>
      <c r="CQ266" s="6"/>
      <c r="CR266" s="6"/>
      <c r="CS266" s="6"/>
      <c r="CT266" s="6"/>
      <c r="CU266" s="6"/>
      <c r="CV266" s="6"/>
      <c r="CW266" s="6"/>
      <c r="CX266" s="6"/>
      <c r="CY266" s="6"/>
      <c r="CZ266" s="6"/>
      <c r="DA266" s="6"/>
      <c r="DB266" s="6"/>
      <c r="DC266" s="6"/>
      <c r="DD266" s="6"/>
      <c r="DE266" s="6"/>
      <c r="DF266" s="6"/>
      <c r="DG266" s="6"/>
      <c r="DH266" s="6"/>
      <c r="DI266" s="6"/>
      <c r="DJ266" s="6"/>
      <c r="DK266" s="6"/>
      <c r="DL266" s="6"/>
      <c r="DM266" s="6"/>
      <c r="DN266" s="6"/>
      <c r="DO266" s="6"/>
      <c r="DP266" s="6"/>
      <c r="DQ266" s="6"/>
      <c r="DR266" s="6"/>
      <c r="DS266" s="6"/>
      <c r="DT266" s="6"/>
      <c r="DU266" s="6"/>
      <c r="DV266" s="6"/>
      <c r="DW266" s="6"/>
      <c r="DX266" s="6"/>
      <c r="DY266" s="6"/>
      <c r="DZ266" s="6"/>
      <c r="EA266" s="6"/>
      <c r="EB266" s="6"/>
      <c r="EC266" s="6"/>
      <c r="ED266" s="6"/>
      <c r="EE266" s="6"/>
      <c r="EF266" s="6"/>
      <c r="EG266" s="6"/>
      <c r="EH266" s="6"/>
      <c r="EI266" s="6"/>
      <c r="EJ266" s="6"/>
      <c r="EK266" s="6"/>
      <c r="EL266" s="6"/>
      <c r="EM266" s="6"/>
      <c r="EN266" s="6"/>
      <c r="EO266" s="6"/>
      <c r="EP266" s="6"/>
      <c r="EQ266" s="6"/>
      <c r="ER266" s="6"/>
      <c r="ES266" s="6"/>
      <c r="ET266" s="6"/>
      <c r="EU266" s="6"/>
      <c r="EV266" s="6"/>
      <c r="EW266" s="6"/>
      <c r="EX266" s="6"/>
      <c r="EY266" s="6"/>
      <c r="EZ266" s="6"/>
      <c r="FA266" s="6"/>
      <c r="FB266" s="6"/>
      <c r="FC266" s="6"/>
      <c r="FD266" s="6"/>
      <c r="FE266" s="6"/>
      <c r="FF266" s="6"/>
      <c r="FG266" s="6"/>
      <c r="FH266" s="6"/>
      <c r="FI266" s="6"/>
      <c r="FJ266" s="6"/>
      <c r="FK266" s="6"/>
      <c r="FL266" s="6"/>
      <c r="FM266" s="6"/>
      <c r="FN266" s="6"/>
      <c r="FO266" s="6"/>
      <c r="FP266" s="6"/>
      <c r="FQ266" s="6"/>
      <c r="FR266" s="6"/>
      <c r="FS266" s="6"/>
      <c r="FT266" s="6"/>
      <c r="FU266" s="6"/>
      <c r="FV266" s="6"/>
      <c r="FW266" s="6"/>
      <c r="FX266" s="6"/>
      <c r="FY266" s="6"/>
      <c r="FZ266" s="6"/>
      <c r="GA266" s="6"/>
      <c r="GB266" s="6"/>
      <c r="GC266" s="6"/>
      <c r="GD266" s="6"/>
      <c r="GE266" s="6"/>
      <c r="GF266" s="6"/>
      <c r="GG266" s="6"/>
      <c r="GH266" s="6"/>
      <c r="GI266" s="6"/>
      <c r="GJ266" s="6"/>
      <c r="GK266" s="6"/>
      <c r="GL266" s="6"/>
      <c r="GM266" s="6"/>
      <c r="GN266" s="6"/>
      <c r="GO266" s="6"/>
      <c r="GP266" s="6"/>
      <c r="GQ266" s="6"/>
      <c r="GR266" s="6"/>
      <c r="GS266" s="6"/>
      <c r="GT266" s="6"/>
      <c r="GU266" s="6"/>
      <c r="GV266" s="6"/>
      <c r="GW266" s="6"/>
      <c r="GX266" s="6"/>
      <c r="GY266" s="6"/>
      <c r="GZ266" s="6"/>
      <c r="HA266" s="6"/>
      <c r="HB266" s="6"/>
      <c r="HC266" s="6"/>
      <c r="HD266" s="6"/>
      <c r="HE266" s="6"/>
      <c r="HF266" s="6"/>
      <c r="HG266" s="6"/>
      <c r="HH266" s="6"/>
      <c r="HI266" s="6"/>
      <c r="HJ266" s="6"/>
      <c r="HK266" s="6"/>
      <c r="HL266" s="6"/>
      <c r="HM266" s="6"/>
      <c r="HN266" s="6"/>
      <c r="HO266" s="6"/>
      <c r="HP266" s="6"/>
      <c r="HQ266" s="6"/>
      <c r="HR266" s="6"/>
      <c r="HS266" s="6"/>
      <c r="HT266" s="6"/>
      <c r="HU266" s="6"/>
      <c r="HV266" s="6"/>
      <c r="HW266" s="6"/>
      <c r="HX266" s="6"/>
      <c r="HY266" s="6"/>
      <c r="HZ266" s="6"/>
      <c r="IA266" s="6"/>
      <c r="IB266" s="6"/>
      <c r="IC266" s="6"/>
      <c r="ID266" s="6"/>
      <c r="IE266" s="6"/>
      <c r="IF266" s="6"/>
      <c r="IG266" s="6"/>
      <c r="IH266" s="6"/>
      <c r="II266" s="6"/>
      <c r="IJ266" s="6"/>
      <c r="IK266" s="6"/>
      <c r="IL266" s="6"/>
      <c r="IM266" s="6"/>
      <c r="IN266" s="6"/>
      <c r="IO266" s="6"/>
      <c r="IP266" s="6"/>
      <c r="IQ266" s="6"/>
      <c r="IR266" s="6"/>
      <c r="IS266" s="6"/>
      <c r="IT266" s="6"/>
      <c r="IU266" s="6"/>
      <c r="IV266" s="6"/>
    </row>
    <row r="267" spans="1:256" s="133" customFormat="1" ht="51" x14ac:dyDescent="0.2">
      <c r="A267" s="301" t="s">
        <v>206</v>
      </c>
      <c r="B267" s="286" t="s">
        <v>214</v>
      </c>
      <c r="C267" s="302" t="s">
        <v>46</v>
      </c>
      <c r="D267" s="303">
        <v>1</v>
      </c>
      <c r="E267" s="30"/>
      <c r="F267" s="156">
        <f>D267*E267</f>
        <v>0</v>
      </c>
      <c r="G267" s="7"/>
    </row>
    <row r="268" spans="1:256" s="17" customFormat="1" x14ac:dyDescent="0.2">
      <c r="A268" s="301"/>
      <c r="B268" s="286"/>
      <c r="C268" s="304"/>
      <c r="D268" s="303"/>
      <c r="E268" s="30"/>
      <c r="F268" s="30"/>
    </row>
    <row r="269" spans="1:256" s="17" customFormat="1" x14ac:dyDescent="0.2">
      <c r="A269" s="296" t="s">
        <v>207</v>
      </c>
      <c r="B269" s="107" t="s">
        <v>201</v>
      </c>
      <c r="C269" s="300" t="s">
        <v>4</v>
      </c>
      <c r="D269" s="119">
        <v>0.1</v>
      </c>
      <c r="E269" s="142"/>
      <c r="F269" s="142"/>
    </row>
    <row r="270" spans="1:256" s="17" customFormat="1" x14ac:dyDescent="0.2">
      <c r="A270" s="296"/>
      <c r="B270" s="297"/>
      <c r="C270" s="298"/>
      <c r="D270" s="299"/>
      <c r="E270" s="142"/>
      <c r="F270" s="142"/>
    </row>
    <row r="271" spans="1:256" s="6" customFormat="1" x14ac:dyDescent="0.2">
      <c r="A271" s="227" t="str">
        <f>A251</f>
        <v>3.7</v>
      </c>
      <c r="B271" s="3" t="str">
        <f>B251</f>
        <v>POMOŽNA DELA IN SPLOŠNI DEL</v>
      </c>
      <c r="C271" s="71"/>
      <c r="D271" s="4"/>
      <c r="E271" s="5"/>
      <c r="F271" s="5">
        <f>ROUND(SUM(F256:F268),-1)</f>
        <v>0</v>
      </c>
    </row>
    <row r="272" spans="1:256" x14ac:dyDescent="0.2">
      <c r="B272" s="27"/>
      <c r="F272" s="157"/>
    </row>
    <row r="273" spans="1:256" x14ac:dyDescent="0.2">
      <c r="B273" s="27"/>
      <c r="C273" s="68"/>
      <c r="D273" s="41"/>
      <c r="F273" s="157"/>
    </row>
    <row r="274" spans="1:256" x14ac:dyDescent="0.2">
      <c r="B274" s="27"/>
      <c r="C274" s="68"/>
      <c r="D274" s="41"/>
      <c r="F274" s="157"/>
    </row>
    <row r="276" spans="1:256" s="17" customFormat="1" ht="18" x14ac:dyDescent="0.2">
      <c r="A276" s="15"/>
      <c r="B276" s="134" t="s">
        <v>8</v>
      </c>
      <c r="C276" s="46"/>
      <c r="D276" s="31"/>
      <c r="E276" s="30"/>
      <c r="F276" s="36"/>
    </row>
    <row r="277" spans="1:256" s="17" customFormat="1" x14ac:dyDescent="0.2">
      <c r="A277" s="15"/>
      <c r="B277" s="14"/>
      <c r="C277" s="46"/>
      <c r="D277" s="31"/>
      <c r="E277" s="30"/>
      <c r="F277" s="36"/>
    </row>
    <row r="278" spans="1:256" s="17" customFormat="1" x14ac:dyDescent="0.2">
      <c r="A278" s="15" t="str">
        <f>A52</f>
        <v>3.1</v>
      </c>
      <c r="B278" s="99" t="str">
        <f>B52</f>
        <v>SVETILKE SPLOŠNE RAZSVETLJAVE</v>
      </c>
      <c r="C278" s="135"/>
      <c r="D278" s="135"/>
      <c r="E278" s="30"/>
      <c r="F278" s="158">
        <f>F52</f>
        <v>0</v>
      </c>
    </row>
    <row r="279" spans="1:256" s="17" customFormat="1" x14ac:dyDescent="0.2">
      <c r="A279" s="15" t="str">
        <f>A67</f>
        <v>3.2</v>
      </c>
      <c r="B279" s="99" t="str">
        <f>B67</f>
        <v>SISTEM VARNOSTNE RAZSVETLJAVE</v>
      </c>
      <c r="C279" s="135"/>
      <c r="D279" s="135"/>
      <c r="E279" s="30"/>
      <c r="F279" s="158">
        <f>F67</f>
        <v>0</v>
      </c>
    </row>
    <row r="280" spans="1:256" s="17" customFormat="1" x14ac:dyDescent="0.2">
      <c r="A280" s="15" t="str">
        <f>A151</f>
        <v>3.3</v>
      </c>
      <c r="B280" s="136" t="str">
        <f>B151</f>
        <v xml:space="preserve"> INSTALACIJSKI MATERIAL</v>
      </c>
      <c r="C280" s="135"/>
      <c r="D280" s="135"/>
      <c r="E280" s="30"/>
      <c r="F280" s="158">
        <f>F151</f>
        <v>0</v>
      </c>
    </row>
    <row r="281" spans="1:256" s="17" customFormat="1" x14ac:dyDescent="0.2">
      <c r="A281" s="15" t="str">
        <f>A174</f>
        <v>3.4</v>
      </c>
      <c r="B281" s="99" t="str">
        <f>B174</f>
        <v xml:space="preserve">STIKALNI BLOKI </v>
      </c>
      <c r="C281" s="135"/>
      <c r="D281" s="135"/>
      <c r="E281" s="30"/>
      <c r="F281" s="158">
        <f>F174</f>
        <v>0</v>
      </c>
    </row>
    <row r="282" spans="1:256" s="137" customFormat="1" x14ac:dyDescent="0.2">
      <c r="A282" s="249" t="str">
        <f>A224</f>
        <v>3.5</v>
      </c>
      <c r="B282" s="250" t="str">
        <f>B224</f>
        <v>STRUKTURIRAN SISTEM OŽIČENJA</v>
      </c>
      <c r="C282" s="135"/>
      <c r="D282" s="135"/>
      <c r="E282" s="135"/>
      <c r="F282" s="158">
        <f>F224</f>
        <v>0</v>
      </c>
    </row>
    <row r="283" spans="1:256" s="137" customFormat="1" x14ac:dyDescent="0.2">
      <c r="A283" s="15" t="str">
        <f>A248</f>
        <v>3.6</v>
      </c>
      <c r="B283" s="251" t="str">
        <f>B248</f>
        <v>SISTEM SOS KLICA IZ INVALIDSKIH SANITARIJ</v>
      </c>
      <c r="C283" s="135"/>
      <c r="D283" s="135"/>
      <c r="E283" s="135"/>
      <c r="F283" s="158">
        <f>F248</f>
        <v>0</v>
      </c>
    </row>
    <row r="284" spans="1:256" s="17" customFormat="1" x14ac:dyDescent="0.2">
      <c r="A284" s="15" t="str">
        <f>A271</f>
        <v>3.7</v>
      </c>
      <c r="B284" s="136" t="str">
        <f>B271</f>
        <v>POMOŽNA DELA IN SPLOŠNI DEL</v>
      </c>
      <c r="C284" s="135"/>
      <c r="D284" s="135"/>
      <c r="E284" s="30"/>
      <c r="F284" s="158">
        <f>F271</f>
        <v>0</v>
      </c>
      <c r="G284" s="137"/>
      <c r="H284" s="137"/>
      <c r="I284" s="137"/>
      <c r="J284" s="137"/>
      <c r="K284" s="137"/>
      <c r="L284" s="137"/>
      <c r="M284" s="137"/>
      <c r="N284" s="137"/>
      <c r="O284" s="137"/>
      <c r="P284" s="137"/>
      <c r="Q284" s="137"/>
      <c r="R284" s="137"/>
      <c r="S284" s="137"/>
      <c r="T284" s="137"/>
      <c r="U284" s="137"/>
      <c r="V284" s="137"/>
      <c r="W284" s="137"/>
      <c r="X284" s="137"/>
      <c r="Y284" s="137"/>
      <c r="Z284" s="137"/>
      <c r="AA284" s="137"/>
      <c r="AB284" s="137"/>
      <c r="AC284" s="137"/>
      <c r="AD284" s="137"/>
      <c r="AE284" s="137"/>
      <c r="AF284" s="137"/>
      <c r="AG284" s="137"/>
      <c r="AH284" s="137"/>
      <c r="AI284" s="137"/>
      <c r="AJ284" s="137"/>
      <c r="AK284" s="137"/>
      <c r="AL284" s="137"/>
      <c r="AM284" s="137"/>
      <c r="AN284" s="137"/>
      <c r="AO284" s="137"/>
      <c r="AP284" s="137"/>
      <c r="AQ284" s="137"/>
      <c r="AR284" s="137"/>
      <c r="AS284" s="137"/>
      <c r="AT284" s="137"/>
      <c r="AU284" s="137"/>
      <c r="AV284" s="137"/>
      <c r="AW284" s="137"/>
      <c r="AX284" s="137"/>
      <c r="AY284" s="137"/>
      <c r="AZ284" s="137"/>
      <c r="BA284" s="137"/>
      <c r="BB284" s="137"/>
      <c r="BC284" s="137"/>
      <c r="BD284" s="137"/>
      <c r="BE284" s="137"/>
      <c r="BF284" s="137"/>
      <c r="BG284" s="137"/>
      <c r="BH284" s="137"/>
      <c r="BI284" s="137"/>
      <c r="BJ284" s="137"/>
      <c r="BK284" s="137"/>
      <c r="BL284" s="137"/>
      <c r="BM284" s="137"/>
      <c r="BN284" s="137"/>
      <c r="BO284" s="137"/>
      <c r="BP284" s="137"/>
      <c r="BQ284" s="137"/>
      <c r="BR284" s="137"/>
      <c r="BS284" s="137"/>
      <c r="BT284" s="137"/>
      <c r="BU284" s="137"/>
      <c r="BV284" s="137"/>
      <c r="BW284" s="137"/>
      <c r="BX284" s="137"/>
      <c r="BY284" s="137"/>
      <c r="BZ284" s="137"/>
      <c r="CA284" s="137"/>
      <c r="CB284" s="137"/>
      <c r="CC284" s="137"/>
      <c r="CD284" s="137"/>
      <c r="CE284" s="137"/>
      <c r="CF284" s="137"/>
      <c r="CG284" s="137"/>
      <c r="CH284" s="137"/>
      <c r="CI284" s="137"/>
      <c r="CJ284" s="137"/>
      <c r="CK284" s="137"/>
      <c r="CL284" s="137"/>
      <c r="CM284" s="137"/>
      <c r="CN284" s="137"/>
      <c r="CO284" s="137"/>
      <c r="CP284" s="137"/>
      <c r="CQ284" s="137"/>
      <c r="CR284" s="137"/>
      <c r="CS284" s="137"/>
      <c r="CT284" s="137"/>
      <c r="CU284" s="137"/>
      <c r="CV284" s="137"/>
      <c r="CW284" s="137"/>
      <c r="CX284" s="137"/>
      <c r="CY284" s="137"/>
      <c r="CZ284" s="137"/>
      <c r="DA284" s="137"/>
      <c r="DB284" s="137"/>
      <c r="DC284" s="137"/>
      <c r="DD284" s="137"/>
      <c r="DE284" s="137"/>
      <c r="DF284" s="137"/>
      <c r="DG284" s="137"/>
      <c r="DH284" s="137"/>
      <c r="DI284" s="137"/>
      <c r="DJ284" s="137"/>
      <c r="DK284" s="137"/>
      <c r="DL284" s="137"/>
      <c r="DM284" s="137"/>
      <c r="DN284" s="137"/>
      <c r="DO284" s="137"/>
      <c r="DP284" s="137"/>
      <c r="DQ284" s="137"/>
      <c r="DR284" s="137"/>
      <c r="DS284" s="137"/>
      <c r="DT284" s="137"/>
      <c r="DU284" s="137"/>
      <c r="DV284" s="137"/>
      <c r="DW284" s="137"/>
      <c r="DX284" s="137"/>
      <c r="DY284" s="137"/>
      <c r="DZ284" s="137"/>
      <c r="EA284" s="137"/>
      <c r="EB284" s="137"/>
      <c r="EC284" s="137"/>
      <c r="ED284" s="137"/>
      <c r="EE284" s="137"/>
      <c r="EF284" s="137"/>
      <c r="EG284" s="137"/>
      <c r="EH284" s="137"/>
      <c r="EI284" s="137"/>
      <c r="EJ284" s="137"/>
      <c r="EK284" s="137"/>
      <c r="EL284" s="137"/>
      <c r="EM284" s="137"/>
      <c r="EN284" s="137"/>
      <c r="EO284" s="137"/>
      <c r="EP284" s="137"/>
      <c r="EQ284" s="137"/>
      <c r="ER284" s="137"/>
      <c r="ES284" s="137"/>
      <c r="ET284" s="137"/>
      <c r="EU284" s="137"/>
      <c r="EV284" s="137"/>
      <c r="EW284" s="137"/>
      <c r="EX284" s="137"/>
      <c r="EY284" s="137"/>
      <c r="EZ284" s="137"/>
      <c r="FA284" s="137"/>
      <c r="FB284" s="137"/>
      <c r="FC284" s="137"/>
      <c r="FD284" s="137"/>
      <c r="FE284" s="137"/>
      <c r="FF284" s="137"/>
      <c r="FG284" s="137"/>
      <c r="FH284" s="137"/>
      <c r="FI284" s="137"/>
      <c r="FJ284" s="137"/>
      <c r="FK284" s="137"/>
      <c r="FL284" s="137"/>
      <c r="FM284" s="137"/>
      <c r="FN284" s="137"/>
      <c r="FO284" s="137"/>
      <c r="FP284" s="137"/>
      <c r="FQ284" s="137"/>
      <c r="FR284" s="137"/>
      <c r="FS284" s="137"/>
      <c r="FT284" s="137"/>
      <c r="FU284" s="137"/>
      <c r="FV284" s="137"/>
      <c r="FW284" s="137"/>
      <c r="FX284" s="137"/>
      <c r="FY284" s="137"/>
      <c r="FZ284" s="137"/>
      <c r="GA284" s="137"/>
      <c r="GB284" s="137"/>
      <c r="GC284" s="137"/>
      <c r="GD284" s="137"/>
      <c r="GE284" s="137"/>
      <c r="GF284" s="137"/>
      <c r="GG284" s="137"/>
      <c r="GH284" s="137"/>
      <c r="GI284" s="137"/>
      <c r="GJ284" s="137"/>
      <c r="GK284" s="137"/>
      <c r="GL284" s="137"/>
      <c r="GM284" s="137"/>
      <c r="GN284" s="137"/>
      <c r="GO284" s="137"/>
      <c r="GP284" s="137"/>
      <c r="GQ284" s="137"/>
      <c r="GR284" s="137"/>
      <c r="GS284" s="137"/>
      <c r="GT284" s="137"/>
      <c r="GU284" s="137"/>
      <c r="GV284" s="137"/>
      <c r="GW284" s="137"/>
      <c r="GX284" s="137"/>
      <c r="GY284" s="137"/>
      <c r="GZ284" s="137"/>
      <c r="HA284" s="137"/>
      <c r="HB284" s="137"/>
      <c r="HC284" s="137"/>
      <c r="HD284" s="137"/>
      <c r="HE284" s="137"/>
      <c r="HF284" s="137"/>
      <c r="HG284" s="137"/>
      <c r="HH284" s="137"/>
      <c r="HI284" s="137"/>
      <c r="HJ284" s="137"/>
      <c r="HK284" s="137"/>
      <c r="HL284" s="137"/>
      <c r="HM284" s="137"/>
      <c r="HN284" s="137"/>
      <c r="HO284" s="137"/>
      <c r="HP284" s="137"/>
      <c r="HQ284" s="137"/>
      <c r="HR284" s="137"/>
      <c r="HS284" s="137"/>
      <c r="HT284" s="137"/>
      <c r="HU284" s="137"/>
      <c r="HV284" s="137"/>
      <c r="HW284" s="137"/>
      <c r="HX284" s="137"/>
      <c r="HY284" s="137"/>
      <c r="HZ284" s="137"/>
      <c r="IA284" s="137"/>
      <c r="IB284" s="137"/>
      <c r="IC284" s="137"/>
      <c r="ID284" s="137"/>
      <c r="IE284" s="137"/>
      <c r="IF284" s="137"/>
      <c r="IG284" s="137"/>
      <c r="IH284" s="137"/>
      <c r="II284" s="137"/>
      <c r="IJ284" s="137"/>
      <c r="IK284" s="137"/>
      <c r="IL284" s="137"/>
      <c r="IM284" s="137"/>
      <c r="IN284" s="137"/>
      <c r="IO284" s="137"/>
      <c r="IP284" s="137"/>
      <c r="IQ284" s="137"/>
      <c r="IR284" s="137"/>
      <c r="IS284" s="137"/>
      <c r="IT284" s="137"/>
      <c r="IU284" s="137"/>
      <c r="IV284" s="137"/>
    </row>
    <row r="285" spans="1:256" s="17" customFormat="1" x14ac:dyDescent="0.2">
      <c r="A285" s="34"/>
      <c r="B285" s="138"/>
      <c r="C285" s="139"/>
      <c r="D285" s="139"/>
      <c r="E285" s="101"/>
      <c r="F285" s="159"/>
      <c r="G285" s="140"/>
      <c r="H285" s="140"/>
      <c r="I285" s="140"/>
      <c r="J285" s="140"/>
      <c r="K285" s="140"/>
      <c r="L285" s="140"/>
      <c r="M285" s="140"/>
      <c r="N285" s="140"/>
      <c r="O285" s="140"/>
      <c r="P285" s="140"/>
      <c r="Q285" s="140"/>
      <c r="R285" s="140"/>
      <c r="S285" s="140"/>
      <c r="T285" s="140"/>
      <c r="U285" s="140"/>
      <c r="V285" s="140"/>
      <c r="W285" s="140"/>
      <c r="X285" s="140"/>
      <c r="Y285" s="140"/>
      <c r="Z285" s="140"/>
      <c r="AA285" s="140"/>
      <c r="AB285" s="140"/>
      <c r="AC285" s="140"/>
      <c r="AD285" s="140"/>
      <c r="AE285" s="140"/>
      <c r="AF285" s="140"/>
      <c r="AG285" s="140"/>
      <c r="AH285" s="140"/>
      <c r="AI285" s="140"/>
      <c r="AJ285" s="140"/>
      <c r="AK285" s="140"/>
      <c r="AL285" s="140"/>
      <c r="AM285" s="140"/>
      <c r="AN285" s="140"/>
      <c r="AO285" s="140"/>
      <c r="AP285" s="140"/>
      <c r="AQ285" s="140"/>
      <c r="AR285" s="140"/>
      <c r="AS285" s="140"/>
      <c r="AT285" s="140"/>
      <c r="AU285" s="140"/>
      <c r="AV285" s="140"/>
      <c r="AW285" s="140"/>
      <c r="AX285" s="140"/>
      <c r="AY285" s="140"/>
      <c r="AZ285" s="140"/>
      <c r="BA285" s="140"/>
      <c r="BB285" s="140"/>
      <c r="BC285" s="140"/>
      <c r="BD285" s="140"/>
      <c r="BE285" s="140"/>
      <c r="BF285" s="140"/>
      <c r="BG285" s="140"/>
      <c r="BH285" s="140"/>
      <c r="BI285" s="140"/>
      <c r="BJ285" s="140"/>
      <c r="BK285" s="140"/>
      <c r="BL285" s="140"/>
      <c r="BM285" s="140"/>
      <c r="BN285" s="140"/>
      <c r="BO285" s="140"/>
      <c r="BP285" s="140"/>
      <c r="BQ285" s="140"/>
      <c r="BR285" s="140"/>
      <c r="BS285" s="140"/>
      <c r="BT285" s="140"/>
      <c r="BU285" s="140"/>
      <c r="BV285" s="140"/>
      <c r="BW285" s="140"/>
      <c r="BX285" s="140"/>
      <c r="BY285" s="140"/>
      <c r="BZ285" s="140"/>
      <c r="CA285" s="140"/>
      <c r="CB285" s="140"/>
      <c r="CC285" s="140"/>
      <c r="CD285" s="140"/>
      <c r="CE285" s="140"/>
      <c r="CF285" s="140"/>
      <c r="CG285" s="140"/>
      <c r="CH285" s="140"/>
      <c r="CI285" s="140"/>
      <c r="CJ285" s="140"/>
      <c r="CK285" s="140"/>
      <c r="CL285" s="140"/>
      <c r="CM285" s="140"/>
      <c r="CN285" s="140"/>
      <c r="CO285" s="140"/>
      <c r="CP285" s="140"/>
      <c r="CQ285" s="140"/>
      <c r="CR285" s="140"/>
      <c r="CS285" s="140"/>
      <c r="CT285" s="140"/>
      <c r="CU285" s="140"/>
      <c r="CV285" s="140"/>
      <c r="CW285" s="140"/>
      <c r="CX285" s="140"/>
      <c r="CY285" s="140"/>
      <c r="CZ285" s="140"/>
      <c r="DA285" s="140"/>
      <c r="DB285" s="140"/>
      <c r="DC285" s="140"/>
      <c r="DD285" s="140"/>
      <c r="DE285" s="140"/>
      <c r="DF285" s="140"/>
      <c r="DG285" s="140"/>
      <c r="DH285" s="140"/>
      <c r="DI285" s="140"/>
      <c r="DJ285" s="140"/>
      <c r="DK285" s="140"/>
      <c r="DL285" s="140"/>
      <c r="DM285" s="140"/>
      <c r="DN285" s="140"/>
      <c r="DO285" s="140"/>
      <c r="DP285" s="140"/>
      <c r="DQ285" s="140"/>
      <c r="DR285" s="140"/>
      <c r="DS285" s="140"/>
      <c r="DT285" s="140"/>
      <c r="DU285" s="140"/>
      <c r="DV285" s="140"/>
      <c r="DW285" s="140"/>
      <c r="DX285" s="140"/>
      <c r="DY285" s="140"/>
      <c r="DZ285" s="140"/>
      <c r="EA285" s="140"/>
      <c r="EB285" s="140"/>
      <c r="EC285" s="140"/>
      <c r="ED285" s="140"/>
      <c r="EE285" s="140"/>
      <c r="EF285" s="140"/>
      <c r="EG285" s="140"/>
      <c r="EH285" s="140"/>
      <c r="EI285" s="140"/>
      <c r="EJ285" s="140"/>
      <c r="EK285" s="140"/>
      <c r="EL285" s="140"/>
      <c r="EM285" s="140"/>
      <c r="EN285" s="140"/>
      <c r="EO285" s="140"/>
      <c r="EP285" s="140"/>
      <c r="EQ285" s="140"/>
      <c r="ER285" s="140"/>
      <c r="ES285" s="140"/>
      <c r="ET285" s="140"/>
      <c r="EU285" s="140"/>
      <c r="EV285" s="140"/>
      <c r="EW285" s="140"/>
      <c r="EX285" s="140"/>
      <c r="EY285" s="140"/>
      <c r="EZ285" s="140"/>
      <c r="FA285" s="140"/>
      <c r="FB285" s="140"/>
      <c r="FC285" s="140"/>
      <c r="FD285" s="140"/>
      <c r="FE285" s="140"/>
      <c r="FF285" s="140"/>
      <c r="FG285" s="140"/>
      <c r="FH285" s="140"/>
      <c r="FI285" s="140"/>
      <c r="FJ285" s="140"/>
      <c r="FK285" s="140"/>
      <c r="FL285" s="140"/>
      <c r="FM285" s="140"/>
      <c r="FN285" s="140"/>
      <c r="FO285" s="140"/>
      <c r="FP285" s="140"/>
      <c r="FQ285" s="140"/>
      <c r="FR285" s="140"/>
      <c r="FS285" s="140"/>
      <c r="FT285" s="140"/>
      <c r="FU285" s="140"/>
      <c r="FV285" s="140"/>
      <c r="FW285" s="140"/>
      <c r="FX285" s="140"/>
      <c r="FY285" s="140"/>
      <c r="FZ285" s="140"/>
      <c r="GA285" s="140"/>
      <c r="GB285" s="140"/>
      <c r="GC285" s="140"/>
      <c r="GD285" s="140"/>
      <c r="GE285" s="140"/>
      <c r="GF285" s="140"/>
      <c r="GG285" s="140"/>
      <c r="GH285" s="140"/>
      <c r="GI285" s="140"/>
      <c r="GJ285" s="140"/>
      <c r="GK285" s="140"/>
      <c r="GL285" s="140"/>
      <c r="GM285" s="140"/>
      <c r="GN285" s="140"/>
      <c r="GO285" s="140"/>
      <c r="GP285" s="140"/>
      <c r="GQ285" s="140"/>
      <c r="GR285" s="140"/>
      <c r="GS285" s="140"/>
      <c r="GT285" s="140"/>
      <c r="GU285" s="140"/>
      <c r="GV285" s="140"/>
      <c r="GW285" s="140"/>
      <c r="GX285" s="140"/>
      <c r="GY285" s="140"/>
      <c r="GZ285" s="140"/>
      <c r="HA285" s="140"/>
      <c r="HB285" s="140"/>
      <c r="HC285" s="140"/>
      <c r="HD285" s="140"/>
      <c r="HE285" s="140"/>
      <c r="HF285" s="140"/>
      <c r="HG285" s="140"/>
      <c r="HH285" s="140"/>
      <c r="HI285" s="140"/>
      <c r="HJ285" s="140"/>
      <c r="HK285" s="140"/>
      <c r="HL285" s="140"/>
      <c r="HM285" s="140"/>
      <c r="HN285" s="140"/>
      <c r="HO285" s="140"/>
      <c r="HP285" s="140"/>
      <c r="HQ285" s="140"/>
      <c r="HR285" s="140"/>
      <c r="HS285" s="140"/>
      <c r="HT285" s="140"/>
      <c r="HU285" s="140"/>
      <c r="HV285" s="140"/>
      <c r="HW285" s="140"/>
      <c r="HX285" s="140"/>
      <c r="HY285" s="140"/>
      <c r="HZ285" s="140"/>
      <c r="IA285" s="140"/>
      <c r="IB285" s="140"/>
      <c r="IC285" s="140"/>
      <c r="ID285" s="140"/>
      <c r="IE285" s="140"/>
      <c r="IF285" s="140"/>
      <c r="IG285" s="140"/>
      <c r="IH285" s="140"/>
      <c r="II285" s="140"/>
      <c r="IJ285" s="140"/>
      <c r="IK285" s="140"/>
      <c r="IL285" s="140"/>
      <c r="IM285" s="140"/>
      <c r="IN285" s="140"/>
      <c r="IO285" s="140"/>
      <c r="IP285" s="140"/>
      <c r="IQ285" s="140"/>
      <c r="IR285" s="140"/>
      <c r="IS285" s="140"/>
      <c r="IT285" s="140"/>
      <c r="IU285" s="140"/>
      <c r="IV285" s="140"/>
    </row>
    <row r="286" spans="1:256" s="17" customFormat="1" x14ac:dyDescent="0.2">
      <c r="A286" s="15"/>
      <c r="B286" s="3" t="s">
        <v>5</v>
      </c>
      <c r="C286" s="46"/>
      <c r="D286" s="31"/>
      <c r="E286" s="30"/>
      <c r="F286" s="153">
        <f>SUM(F277:F285)</f>
        <v>0</v>
      </c>
    </row>
    <row r="287" spans="1:256" s="17" customFormat="1" x14ac:dyDescent="0.2">
      <c r="A287" s="15"/>
      <c r="B287" s="14"/>
      <c r="C287" s="46"/>
      <c r="D287" s="31"/>
      <c r="E287" s="30"/>
      <c r="F287" s="36"/>
    </row>
    <row r="288" spans="1:256" s="17" customFormat="1" x14ac:dyDescent="0.2">
      <c r="A288" s="15"/>
      <c r="B288" s="14"/>
      <c r="C288" s="46"/>
      <c r="D288" s="31"/>
      <c r="E288" s="30"/>
      <c r="F288" s="36"/>
    </row>
    <row r="289" spans="1:6" s="17" customFormat="1" x14ac:dyDescent="0.2">
      <c r="A289" s="15"/>
      <c r="B289" s="14"/>
      <c r="C289" s="46"/>
      <c r="D289" s="31"/>
      <c r="E289" s="30"/>
      <c r="F289" s="36"/>
    </row>
    <row r="290" spans="1:6" s="17" customFormat="1" x14ac:dyDescent="0.2">
      <c r="A290" s="15"/>
      <c r="B290" s="3" t="s">
        <v>55</v>
      </c>
      <c r="C290" s="46"/>
      <c r="D290" s="31"/>
      <c r="E290" s="30"/>
      <c r="F290" s="36"/>
    </row>
    <row r="291" spans="1:6" s="17" customFormat="1" x14ac:dyDescent="0.2">
      <c r="A291" s="15"/>
      <c r="B291" s="14"/>
      <c r="C291" s="46"/>
      <c r="D291" s="31"/>
      <c r="E291" s="30"/>
      <c r="F291" s="36"/>
    </row>
    <row r="292" spans="1:6" s="17" customFormat="1" x14ac:dyDescent="0.2">
      <c r="A292" s="15"/>
      <c r="B292" s="102" t="s">
        <v>64</v>
      </c>
      <c r="C292" s="46"/>
      <c r="D292" s="31"/>
      <c r="E292" s="30"/>
      <c r="F292" s="36"/>
    </row>
    <row r="293" spans="1:6" s="17" customFormat="1" ht="25.5" x14ac:dyDescent="0.2">
      <c r="A293" s="15"/>
      <c r="B293" s="102" t="s">
        <v>65</v>
      </c>
      <c r="C293" s="46"/>
      <c r="D293" s="31"/>
      <c r="E293" s="30"/>
      <c r="F293" s="36"/>
    </row>
    <row r="294" spans="1:6" s="17" customFormat="1" x14ac:dyDescent="0.2">
      <c r="A294" s="15"/>
      <c r="B294" s="102" t="s">
        <v>66</v>
      </c>
      <c r="C294" s="46"/>
      <c r="D294" s="31"/>
      <c r="E294" s="30"/>
      <c r="F294" s="36"/>
    </row>
    <row r="296" spans="1:6" x14ac:dyDescent="0.2">
      <c r="B296" s="10" t="s">
        <v>24</v>
      </c>
    </row>
    <row r="299" spans="1:6" x14ac:dyDescent="0.2">
      <c r="B299" s="10" t="s">
        <v>24</v>
      </c>
    </row>
  </sheetData>
  <mergeCells count="2">
    <mergeCell ref="B4:F4"/>
    <mergeCell ref="B5:F5"/>
  </mergeCells>
  <pageMargins left="0.78740157480314965" right="0.15748031496062992" top="0.98425196850393704" bottom="0.59055118110236227" header="0.51181102362204722" footer="0.31496062992125984"/>
  <pageSetup paperSize="9" scale="95" orientation="portrait" horizontalDpi="4294967293" verticalDpi="4294967293" r:id="rId1"/>
  <headerFooter alignWithMargins="0">
    <oddHeader>&amp;L&amp;7PRJ, Miroslav Jemec s.p., Kosijeva ulica 5, 1210 Ljubljana - Šentvid
Dnevni center Vergerijev trg, v poslovnem objektu 147/1, 147/3 k.o. Koper
Načrt elektrotehnike -  PZI</oddHeader>
    <oddFooter>&amp;C&amp;P</oddFooter>
  </headerFooter>
  <rowBreaks count="4" manualBreakCount="4">
    <brk id="134" max="5" man="1"/>
    <brk id="176" max="5" man="1"/>
    <brk id="250" max="5" man="1"/>
    <brk id="273" max="5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3.1 El. inst. -JAKI TOK</vt:lpstr>
      <vt:lpstr>'3.1 El. inst. -JAKI TOK'!Print_Area</vt:lpstr>
      <vt:lpstr>'3.1 El. inst. -JAKI TOK'!Print_Titles</vt:lpstr>
    </vt:vector>
  </TitlesOfParts>
  <Company>LUXOR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Tomaž Grobiša</dc:creator>
  <cp:lastModifiedBy>Denis Petelin Žerovnik</cp:lastModifiedBy>
  <cp:lastPrinted>2021-01-18T13:51:20Z</cp:lastPrinted>
  <dcterms:created xsi:type="dcterms:W3CDTF">1999-03-18T17:27:03Z</dcterms:created>
  <dcterms:modified xsi:type="dcterms:W3CDTF">2021-04-30T09:50:11Z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VID2F1E1603">
    <vt:lpwstr/>
  </property>
  <property fmtid="{D5CDD505-2E9C-101B-9397-08002B2CF9AE}" pid="3" name="IVIDC">
    <vt:lpwstr/>
  </property>
  <property fmtid="{D5CDD505-2E9C-101B-9397-08002B2CF9AE}" pid="4" name="IVID362F13E8">
    <vt:lpwstr/>
  </property>
  <property fmtid="{D5CDD505-2E9C-101B-9397-08002B2CF9AE}" pid="5" name="IVID3A3618F1">
    <vt:lpwstr/>
  </property>
  <property fmtid="{D5CDD505-2E9C-101B-9397-08002B2CF9AE}" pid="6" name="IVID15E41318">
    <vt:lpwstr/>
  </property>
  <property fmtid="{D5CDD505-2E9C-101B-9397-08002B2CF9AE}" pid="7" name="IVID181914D9">
    <vt:lpwstr/>
  </property>
  <property fmtid="{D5CDD505-2E9C-101B-9397-08002B2CF9AE}" pid="8" name="IVID155815FB">
    <vt:lpwstr/>
  </property>
  <property fmtid="{D5CDD505-2E9C-101B-9397-08002B2CF9AE}" pid="9" name="IVIDD091BF0">
    <vt:lpwstr/>
  </property>
  <property fmtid="{D5CDD505-2E9C-101B-9397-08002B2CF9AE}" pid="10" name="IVID344CCFFC">
    <vt:lpwstr/>
  </property>
  <property fmtid="{D5CDD505-2E9C-101B-9397-08002B2CF9AE}" pid="11" name="IVID1A7D12ED">
    <vt:lpwstr/>
  </property>
  <property fmtid="{D5CDD505-2E9C-101B-9397-08002B2CF9AE}" pid="12" name="IVID1B2115FE">
    <vt:lpwstr/>
  </property>
  <property fmtid="{D5CDD505-2E9C-101B-9397-08002B2CF9AE}" pid="13" name="IVID35431BD0">
    <vt:lpwstr/>
  </property>
  <property fmtid="{D5CDD505-2E9C-101B-9397-08002B2CF9AE}" pid="14" name="IVID4637A884">
    <vt:lpwstr/>
  </property>
  <property fmtid="{D5CDD505-2E9C-101B-9397-08002B2CF9AE}" pid="15" name="IVID127C14F5">
    <vt:lpwstr/>
  </property>
  <property fmtid="{D5CDD505-2E9C-101B-9397-08002B2CF9AE}" pid="16" name="IVID1834F0DD">
    <vt:lpwstr/>
  </property>
  <property fmtid="{D5CDD505-2E9C-101B-9397-08002B2CF9AE}" pid="17" name="IVID312119E0">
    <vt:lpwstr/>
  </property>
  <property fmtid="{D5CDD505-2E9C-101B-9397-08002B2CF9AE}" pid="18" name="IVID1C5C1DDA">
    <vt:lpwstr/>
  </property>
  <property fmtid="{D5CDD505-2E9C-101B-9397-08002B2CF9AE}" pid="19" name="IVID12E92D80">
    <vt:lpwstr/>
  </property>
  <property fmtid="{D5CDD505-2E9C-101B-9397-08002B2CF9AE}" pid="20" name="IVID5CB0C33C">
    <vt:lpwstr/>
  </property>
  <property fmtid="{D5CDD505-2E9C-101B-9397-08002B2CF9AE}" pid="21" name="IVID94418A33">
    <vt:lpwstr/>
  </property>
  <property fmtid="{D5CDD505-2E9C-101B-9397-08002B2CF9AE}" pid="22" name="IVID1F6318FB">
    <vt:lpwstr/>
  </property>
  <property fmtid="{D5CDD505-2E9C-101B-9397-08002B2CF9AE}" pid="23" name="IVIDD49BB0A7">
    <vt:lpwstr/>
  </property>
  <property fmtid="{D5CDD505-2E9C-101B-9397-08002B2CF9AE}" pid="24" name="IVIDB3413D8">
    <vt:lpwstr/>
  </property>
  <property fmtid="{D5CDD505-2E9C-101B-9397-08002B2CF9AE}" pid="25" name="IVIDA241007">
    <vt:lpwstr/>
  </property>
  <property fmtid="{D5CDD505-2E9C-101B-9397-08002B2CF9AE}" pid="26" name="IVID17E12760">
    <vt:lpwstr/>
  </property>
  <property fmtid="{D5CDD505-2E9C-101B-9397-08002B2CF9AE}" pid="27" name="IVID403F10FA">
    <vt:lpwstr/>
  </property>
</Properties>
</file>