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rmenG\Documents\INVESTICIJE\2021\4 PLEZALNA STENA 2020-2021\RAZPISNA DOKUMENTACIJA\"/>
    </mc:Choice>
  </mc:AlternateContent>
  <bookViews>
    <workbookView xWindow="0" yWindow="0" windowWidth="28800" windowHeight="12300" tabRatio="781"/>
  </bookViews>
  <sheets>
    <sheet name="NASLOV" sheetId="27" r:id="rId1"/>
    <sheet name="SKUPNA REKAPITULACIJA" sheetId="87" r:id="rId2"/>
    <sheet name="UVODNE STRANI" sheetId="132" r:id="rId3"/>
    <sheet name="A I PREDDELA" sheetId="170" r:id="rId4"/>
    <sheet name="A II OSTRANJEVALNA DELA" sheetId="85" r:id="rId5"/>
    <sheet name="B III ZEMELJSKA DELA" sheetId="171" r:id="rId6"/>
    <sheet name="B IV GLOBOKO TEMELJENJE" sheetId="182" r:id="rId7"/>
    <sheet name="B V OPAŽI" sheetId="177" r:id="rId8"/>
    <sheet name="B VI METEORNA KANALIZACIJA" sheetId="176" r:id="rId9"/>
    <sheet name="C VII KLJUČAVNIČARSKA DELA" sheetId="183" r:id="rId10"/>
    <sheet name="C VIII. KROVSKO KLEPARSKA DELA" sheetId="95" r:id="rId11"/>
    <sheet name="C IX TLAKARSKA DELA in OKOLICA" sheetId="129" r:id="rId12"/>
    <sheet name="C X PLAŠČ PLEZALNE STENE" sheetId="101" r:id="rId13"/>
    <sheet name="C XI ELEKTROINSTALACIJE" sheetId="181" r:id="rId14"/>
    <sheet name="XII PROTIPOŽARNI UKREPI" sheetId="185" r:id="rId15"/>
  </sheets>
  <definedNames>
    <definedName name="Popis" localSheetId="12">'C X PLAŠČ PLEZALNE STENE'!$A$1:$F$28</definedName>
    <definedName name="Popis_1" localSheetId="1">'SKUPNA REKAPITULACIJA'!$A$1:$D$26</definedName>
    <definedName name="Print" localSheetId="4">'A II OSTRANJEVALNA DELA'!$A$1:$F$26</definedName>
    <definedName name="_xlnm.Print_Area" localSheetId="3">'A I PREDDELA'!$A$1:$F$29</definedName>
    <definedName name="_xlnm.Print_Area" localSheetId="4">'A II OSTRANJEVALNA DELA'!$A$1:$F$27</definedName>
    <definedName name="_xlnm.Print_Area" localSheetId="11">'C IX TLAKARSKA DELA in OKOLICA'!$A$1:$F$21</definedName>
    <definedName name="_xlnm.Print_Area" localSheetId="12">'C X PLAŠČ PLEZALNE STENE'!$A$1:$F$28</definedName>
    <definedName name="_xlnm.Print_Area" localSheetId="0">NASLOV!$A$1:$F$43</definedName>
    <definedName name="_xlnm.Print_Area" localSheetId="1">'SKUPNA REKAPITULACIJA'!$A$1:$D$26</definedName>
    <definedName name="_xlnm.Print_Area" localSheetId="2">'UVODNE STRANI'!$A$1:$B$164</definedName>
    <definedName name="_xlnm.Print_Titles" localSheetId="3">'A I PREDDELA'!$8:$9</definedName>
    <definedName name="_xlnm.Print_Titles" localSheetId="4">'A II OSTRANJEVALNA DELA'!$7:$8</definedName>
    <definedName name="_xlnm.Print_Titles" localSheetId="5">'B III ZEMELJSKA DELA'!$7:$8</definedName>
    <definedName name="_xlnm.Print_Titles" localSheetId="6">'B IV GLOBOKO TEMELJENJE'!$9:$10</definedName>
    <definedName name="_xlnm.Print_Titles" localSheetId="7">'B V OPAŽI'!$9:$10</definedName>
    <definedName name="_xlnm.Print_Titles" localSheetId="8">'B VI METEORNA KANALIZACIJA'!$7:$8</definedName>
    <definedName name="_xlnm.Print_Titles" localSheetId="11">'C IX TLAKARSKA DELA in OKOLICA'!$9:$10</definedName>
    <definedName name="_xlnm.Print_Titles" localSheetId="9">'C VII KLJUČAVNIČARSKA DELA'!$9:$10</definedName>
    <definedName name="_xlnm.Print_Titles" localSheetId="10">'C VIII. KROVSKO KLEPARSKA DELA'!$7:$8</definedName>
    <definedName name="_xlnm.Print_Titles" localSheetId="12">'C X PLAŠČ PLEZALNE STENE'!$7:$8</definedName>
    <definedName name="_xlnm.Print_Titles" localSheetId="13">'C XI ELEKTROINSTALACIJE'!$9:$10</definedName>
    <definedName name="_xlnm.Print_Titles" localSheetId="14">'XII PROTIPOŽARNI UKREPI'!$9:$10</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83" l="1"/>
  <c r="F20" i="176" l="1"/>
  <c r="F18" i="176"/>
  <c r="F19" i="129" l="1"/>
  <c r="F16" i="185" l="1"/>
  <c r="F14" i="185"/>
  <c r="F12" i="185"/>
  <c r="F18" i="185" l="1"/>
  <c r="D23" i="87" s="1"/>
  <c r="F12" i="95"/>
  <c r="F13" i="177"/>
  <c r="F34" i="182"/>
  <c r="F31" i="182"/>
  <c r="F15" i="182"/>
  <c r="F18" i="182"/>
  <c r="F12" i="85"/>
  <c r="F16" i="85"/>
  <c r="F20" i="85"/>
  <c r="F22" i="85"/>
  <c r="F27" i="170"/>
  <c r="F25" i="170"/>
  <c r="F23" i="170"/>
  <c r="F19" i="170"/>
  <c r="F17" i="170"/>
  <c r="F24" i="85" l="1"/>
  <c r="F25" i="95"/>
  <c r="F18" i="129" l="1"/>
  <c r="F16" i="101"/>
  <c r="F15" i="101"/>
  <c r="F22" i="95" l="1"/>
  <c r="F16" i="95"/>
  <c r="F13" i="170"/>
  <c r="F29" i="170"/>
  <c r="F70" i="176" l="1"/>
  <c r="F68" i="176"/>
  <c r="F66" i="176"/>
  <c r="F64" i="176"/>
  <c r="F62" i="176"/>
  <c r="F60" i="176"/>
  <c r="F58" i="176"/>
  <c r="F56" i="176"/>
  <c r="F54" i="176"/>
  <c r="F52" i="176"/>
  <c r="F50" i="176"/>
  <c r="F48" i="176"/>
  <c r="F46" i="176"/>
  <c r="F44" i="176"/>
  <c r="F42" i="176"/>
  <c r="F38" i="176"/>
  <c r="F36" i="176"/>
  <c r="F34" i="176"/>
  <c r="F32" i="176"/>
  <c r="F26" i="176"/>
  <c r="F24" i="176"/>
  <c r="F22" i="176" l="1"/>
  <c r="F16" i="176"/>
  <c r="F14" i="176"/>
  <c r="F12" i="176"/>
  <c r="F132" i="181" l="1"/>
  <c r="F130" i="181"/>
  <c r="F128" i="181"/>
  <c r="F126" i="181"/>
  <c r="F124" i="181"/>
  <c r="F118" i="181"/>
  <c r="F116" i="181"/>
  <c r="F108" i="181"/>
  <c r="F106" i="181"/>
  <c r="F104" i="181"/>
  <c r="F102" i="181"/>
  <c r="F100" i="181"/>
  <c r="F98" i="181"/>
  <c r="F96" i="181"/>
  <c r="F94" i="181"/>
  <c r="F92" i="181"/>
  <c r="F90" i="181"/>
  <c r="F88" i="181"/>
  <c r="F86" i="181"/>
  <c r="F82" i="181"/>
  <c r="F81" i="181"/>
  <c r="F80" i="181"/>
  <c r="F79" i="181"/>
  <c r="F78" i="181"/>
  <c r="F77" i="181"/>
  <c r="F76" i="181"/>
  <c r="F75" i="181"/>
  <c r="F74" i="181"/>
  <c r="F73" i="181"/>
  <c r="F72" i="181"/>
  <c r="F71" i="181"/>
  <c r="F70" i="181"/>
  <c r="F69" i="181"/>
  <c r="F68" i="181"/>
  <c r="F67" i="181"/>
  <c r="F65" i="181"/>
  <c r="F64" i="181"/>
  <c r="F63" i="181"/>
  <c r="F62" i="181"/>
  <c r="F60" i="181"/>
  <c r="F59" i="181"/>
  <c r="F53" i="181"/>
  <c r="F51" i="181"/>
  <c r="F49" i="181"/>
  <c r="F47" i="181"/>
  <c r="F45" i="181"/>
  <c r="F44" i="181"/>
  <c r="F41" i="181"/>
  <c r="F40" i="181"/>
  <c r="F37" i="181"/>
  <c r="F35" i="181"/>
  <c r="F33" i="181"/>
  <c r="F32" i="181"/>
  <c r="F31" i="181"/>
  <c r="F28" i="181"/>
  <c r="F27" i="181"/>
  <c r="F26" i="181"/>
  <c r="F25" i="181"/>
  <c r="F20" i="181"/>
  <c r="F18" i="181"/>
  <c r="F16" i="181"/>
  <c r="F18" i="183" l="1"/>
  <c r="F17" i="183"/>
  <c r="F15" i="183"/>
  <c r="F15" i="177"/>
  <c r="D13" i="87" s="1"/>
  <c r="F26" i="182"/>
  <c r="F23" i="182"/>
  <c r="F16" i="171"/>
  <c r="F13" i="171"/>
  <c r="F11" i="171"/>
  <c r="F37" i="182" l="1"/>
  <c r="F19" i="171"/>
  <c r="D11" i="87" s="1"/>
  <c r="F20" i="183"/>
  <c r="D18" i="87" s="1"/>
  <c r="F122" i="181"/>
  <c r="F114" i="181"/>
  <c r="F112" i="181"/>
  <c r="F30" i="176"/>
  <c r="F72" i="176" s="1"/>
  <c r="D14" i="87" s="1"/>
  <c r="F25" i="101"/>
  <c r="F26" i="101"/>
  <c r="F134" i="181" l="1"/>
  <c r="D22" i="87" s="1"/>
  <c r="D6" i="87"/>
  <c r="F22" i="101"/>
  <c r="F20" i="101"/>
  <c r="F18" i="101"/>
  <c r="F12" i="101"/>
  <c r="F11" i="101"/>
  <c r="F14" i="129"/>
  <c r="F21" i="129" l="1"/>
  <c r="D20" i="87" s="1"/>
  <c r="F28" i="101"/>
  <c r="D21" i="87" s="1"/>
  <c r="F18" i="95" l="1"/>
  <c r="F31" i="95"/>
  <c r="F35" i="95"/>
  <c r="F33" i="95"/>
  <c r="F29" i="95"/>
  <c r="F27" i="95"/>
  <c r="F24" i="95"/>
  <c r="F37" i="95" l="1"/>
  <c r="D19" i="87" s="1"/>
  <c r="D7" i="87"/>
  <c r="D8" i="87" s="1"/>
  <c r="F35" i="27" s="1"/>
  <c r="D24" i="87" l="1"/>
  <c r="F37" i="27" s="1"/>
  <c r="D12" i="87"/>
  <c r="D15" i="87" s="1"/>
  <c r="D26" i="87" l="1"/>
  <c r="F36" i="27"/>
  <c r="F39" i="27" l="1"/>
  <c r="F40" i="27" s="1"/>
  <c r="F41" i="27" s="1"/>
  <c r="F42" i="27" s="1"/>
  <c r="F43" i="27" s="1"/>
  <c r="F38" i="27"/>
</calcChain>
</file>

<file path=xl/sharedStrings.xml><?xml version="1.0" encoding="utf-8"?>
<sst xmlns="http://schemas.openxmlformats.org/spreadsheetml/2006/main" count="923" uniqueCount="557">
  <si>
    <t>3.</t>
  </si>
  <si>
    <t>4.</t>
  </si>
  <si>
    <t>5.</t>
  </si>
  <si>
    <t>6.</t>
  </si>
  <si>
    <t>kos</t>
  </si>
  <si>
    <t>LOKACIJA GRADNJE:</t>
  </si>
  <si>
    <t>Št.P.</t>
  </si>
  <si>
    <t>KRATEK OPIS DELA</t>
  </si>
  <si>
    <t>1.</t>
  </si>
  <si>
    <t>C.</t>
  </si>
  <si>
    <t>ODGOVORNI PROJEKTANT:</t>
  </si>
  <si>
    <t>PROJEKTANT:</t>
  </si>
  <si>
    <t>VRSTA GRADNJE:</t>
  </si>
  <si>
    <t>kpl</t>
  </si>
  <si>
    <t>A.</t>
  </si>
  <si>
    <t>B.</t>
  </si>
  <si>
    <t>OBJEKT:</t>
  </si>
  <si>
    <t>2.</t>
  </si>
  <si>
    <t>KOL</t>
  </si>
  <si>
    <t>GRADBENA DELA:</t>
  </si>
  <si>
    <t>II.</t>
  </si>
  <si>
    <t>III.</t>
  </si>
  <si>
    <t>IV.</t>
  </si>
  <si>
    <t>ZEMELJSKA DELA:</t>
  </si>
  <si>
    <t>V.</t>
  </si>
  <si>
    <t>VI.</t>
  </si>
  <si>
    <t>VII.</t>
  </si>
  <si>
    <t>VIII.</t>
  </si>
  <si>
    <t>IX.</t>
  </si>
  <si>
    <t>X.</t>
  </si>
  <si>
    <t>SKUPAJ OBRTNIŠKA DELA:</t>
  </si>
  <si>
    <t>PREDDELA:</t>
  </si>
  <si>
    <t>I.</t>
  </si>
  <si>
    <t>ČIŠČENJE PARCELE:</t>
  </si>
  <si>
    <t>•</t>
  </si>
  <si>
    <t>kg</t>
  </si>
  <si>
    <t>7.</t>
  </si>
  <si>
    <t>8.</t>
  </si>
  <si>
    <t>9.</t>
  </si>
  <si>
    <t>10.</t>
  </si>
  <si>
    <t>11.</t>
  </si>
  <si>
    <t>12.</t>
  </si>
  <si>
    <t>m3</t>
  </si>
  <si>
    <t>m</t>
  </si>
  <si>
    <t>10.1.</t>
  </si>
  <si>
    <t>10.2.</t>
  </si>
  <si>
    <t>10.3.</t>
  </si>
  <si>
    <t>10.4.</t>
  </si>
  <si>
    <t>OPAŽI:</t>
  </si>
  <si>
    <t>TABLE IN ZAKOLIČBA:</t>
  </si>
  <si>
    <r>
      <t>m</t>
    </r>
    <r>
      <rPr>
        <vertAlign val="superscript"/>
        <sz val="9"/>
        <color theme="1"/>
        <rFont val="Calibri"/>
        <family val="2"/>
        <charset val="238"/>
        <scheme val="minor"/>
      </rPr>
      <t>2</t>
    </r>
  </si>
  <si>
    <r>
      <t>m</t>
    </r>
    <r>
      <rPr>
        <vertAlign val="superscript"/>
        <sz val="9"/>
        <rFont val="Calibri"/>
        <family val="2"/>
        <charset val="238"/>
        <scheme val="minor"/>
      </rPr>
      <t>2</t>
    </r>
  </si>
  <si>
    <t>ŠTEVILKA PROJEKTA:</t>
  </si>
  <si>
    <t>NAROČNIK:</t>
  </si>
  <si>
    <t xml:space="preserve">DATUM: </t>
  </si>
  <si>
    <t>komercialni popust</t>
  </si>
  <si>
    <t>UVODNE PRIPOMBE, OPOMBE IN ZAHTEVE K PZI POPISU:</t>
  </si>
  <si>
    <t>→</t>
  </si>
  <si>
    <t xml:space="preserve">Vse potrebne zaščite delovne sile, strojev in neposredne okolice ter obstoječih objektov v času izvajanja rušitvenih del; še posebej pa mirujoči in tekoči promet pešcev in vozil. </t>
  </si>
  <si>
    <t xml:space="preserve">Tesarji in delavci na strehi morajo biti zavarovani v skladu z predpisi in zakonom o Varstvo pri delu (vsa varovala, ki služijo za uporabo osebne zaščitne opreme v skladu z SIST EN 354, SIST EN 355, SIST EN 360, SIST EN 362 in Zakonom o varstvu in zdravju pri delu). </t>
  </si>
  <si>
    <t xml:space="preserve">V ceno za enoto mere morajo biti vračunani stroški za izdelavo delavniških načrtov ter detajlov za izvedbo posameznih konstrukcijskih elementov in izdelava predizmer na objektu.  </t>
  </si>
  <si>
    <t>PRIPRAVLJALNA DELA:</t>
  </si>
  <si>
    <t>SKUPAJ PRIPRAVLJALNA DELA:</t>
  </si>
  <si>
    <t>KANALIZACIJA:</t>
  </si>
  <si>
    <t xml:space="preserve">                                                          SKUPNA REKAPITULACIJA:       </t>
  </si>
  <si>
    <t>E.M.</t>
  </si>
  <si>
    <t>€ - SKUPAJ</t>
  </si>
  <si>
    <t>C/E.M.</t>
  </si>
  <si>
    <t xml:space="preserve">PRIPRAVLJALNA DELA: </t>
  </si>
  <si>
    <t xml:space="preserve">OBRTNIŠKA DELA: </t>
  </si>
  <si>
    <t>KROVSKO KLEPARSKA DELA</t>
  </si>
  <si>
    <t>RAZDELILNIKI:</t>
  </si>
  <si>
    <t>m²</t>
  </si>
  <si>
    <t>PLEZALNA STENA KOPER:</t>
  </si>
  <si>
    <t>Rušitvena dela se pričnejo izvajati po odklopu in demontaži eventualnih instalacij (odklop in demontaža instalacij sta predmet projekta elektro instalacij).</t>
  </si>
  <si>
    <t>ODSTRANITEV TLAKOV:</t>
  </si>
  <si>
    <t>Vsi projekti z načrti in vsemi grafičnimi prilogami, kot tudi ves tekstovni del, vsa poročila in vsi opisi ter sheme so sestavni del tega popisa del in jih mora ponudnik obvezno upoštevati pri sami izdelavi ponudbe. Navedene načrte, grafične priloge, ves tekstualni del, vsa poročila in vsi opisi ter sheme mora ponudnik upoštevati tudi če se besedilo popisa ne sklicuje na konkretne sheme.</t>
  </si>
  <si>
    <t>Postavitev, premeščanje, odstranitev in čiščenje vseh odrov, ki so potrebni za nemoteno in varno izvajanje del.</t>
  </si>
  <si>
    <t>NAVEDENE SPLOŠNE OPOMBE, PRIPOMBE IN KRITERIJI VELJAJO ZA CELOTEN POPIS! V NADALJEVANJU TEGA POGLAVJA SLEDIJO IN SO NAVEDENE OPOMBE, STANDARDI IN SPLOŠNA GRADBENA  DOLOČILA ZA POSAMEZNO VRSTO DEL, KI SO ZA IZVAJANJE DEL, IZDELAVO PONUDBE, DOLOČANJE CEN PO ENOTI MERE IN OBRAČUN STROGO OBVEZNE.</t>
  </si>
  <si>
    <t>Način rušenja je odvisen od izvajalca in njegove tehnologije, katera mora upoštevati zahteve naročnika glede povzročanja vibracij in hrupa.</t>
  </si>
  <si>
    <t>Upoštevanje specifičnost lokacije, delno sprotni dovoz ter varovanje materiala vse do zaključka funkcionalne celote objekta, v kolikor ni s pogodbo o izvajanju del drugače določeno.</t>
  </si>
  <si>
    <t>Terminsko usklajevanje del z ostalimi izvajalci na objektu in posamezne prekinitve del, ki so potrebna za druga vezana dela.</t>
  </si>
  <si>
    <t>Vsa potrebna higijensko tehnična preventivna zaščita delavcev na gradbišču.</t>
  </si>
  <si>
    <t>Popravilo eventuelno povzročene škode ostalim izvajalcem na gradbišču.</t>
  </si>
  <si>
    <t>Vsa zarisovanja, zakoličbe, transportni in manipulativni stroški, pomožna spremljevalna in zaključna dela.</t>
  </si>
  <si>
    <t>PLEZALNA STENA KOPER</t>
  </si>
  <si>
    <t>zemljišče s parcelno št.  1503/6, 1503/7, 1504/4, 1504/5</t>
  </si>
  <si>
    <t>vse k.o. 2605 Koper</t>
  </si>
  <si>
    <t xml:space="preserve">Studio Mediterana d.o.o. </t>
  </si>
  <si>
    <t>Pittonijeva ulica 9, 6310 Izola</t>
  </si>
  <si>
    <t>Andrej Mlakar, univ.dipl.inž.arh., ZAPS A - 0948</t>
  </si>
  <si>
    <t>Studio Mediterana d.o.o., Pittonijeva ulica 9, 6310 Izola</t>
  </si>
  <si>
    <t>Normad s.r.l., Via della Zonta 2, 34122 Trst, Italija</t>
  </si>
  <si>
    <t>MESTNA OBČINA KOPER</t>
  </si>
  <si>
    <t>Verdijeva ulica 6, 6000 Koper</t>
  </si>
  <si>
    <t>Maj, 2021</t>
  </si>
  <si>
    <t>10.5.</t>
  </si>
  <si>
    <t>STREHA:</t>
  </si>
  <si>
    <t>SKUPAJ TLAKI IN ZUNANJA UREDITEV:</t>
  </si>
  <si>
    <t>SKUPAJ PLAŠČ PLEZALNE STENE:</t>
  </si>
  <si>
    <t>PLAŠČ PLEZALNE STENE:</t>
  </si>
  <si>
    <t>BETONSKA IN ARMIRANOBETONSKA DELA</t>
  </si>
  <si>
    <t>TESARSKA DELA</t>
  </si>
  <si>
    <t xml:space="preserve">Krovci in kleparji na strehi morajo biti zavarovani v skladu z predpisi in zakonom o Varstvo pri delu (vsa varovala, ki služijo za uporabo osebne zaščitne opreme v skladu z SIST EN 354, SIST EN 355, SIST EN 360, SIST EN 362 in Zakonom o varstvu in zdravju pri delu.). </t>
  </si>
  <si>
    <t>Pri izdelavi kleparskih obrob in montaži kritine je upoštevati detajle in sheme PZI projekta. Za morebitno spremembo sestav je potrebno predhodno potrdilo projektanta!</t>
  </si>
  <si>
    <t>PODKONSTUKCIJA - KLJUČAVNIČARSKA DELA:</t>
  </si>
  <si>
    <t xml:space="preserve">Monterji na višini morajo biti zavarovani v skladu z predpisi in zakonom o Varstvo pri delu (vsa varovala, ki služijo za uporabo osebne zaščitne opreme v skladu z SIST EN 354, SIST EN 355, SIST EN 360, SIST EN 362 in Zakonom o varstvu in zdravju pri delu.). </t>
  </si>
  <si>
    <t>Čiščenje po končanih delih in odvoz odpadnega meteriala na stalno mestno deponijo.</t>
  </si>
  <si>
    <t>Vsi jekleni profili, ki so izpostavljeni atmosferskim vplivom, so primarno vroče cinkani.</t>
  </si>
  <si>
    <r>
      <t xml:space="preserve"> novogradnja - </t>
    </r>
    <r>
      <rPr>
        <sz val="11"/>
        <rFont val="Calibri"/>
        <family val="2"/>
      </rPr>
      <t>zahteven objekt</t>
    </r>
  </si>
  <si>
    <t>NOSILNI ELEMENTI ZA SIDRIŠČA</t>
  </si>
  <si>
    <t>NOSILNI ELEMENTI ZA VAROVALNE TOČKE</t>
  </si>
  <si>
    <t>Strojni izkop terena v širokem odkopu, z nakladanjem in odvozom materiala v  trajno deponijo izvajalca, s plačilom vseh pripadajočih stroškov transportov in deponiranja:</t>
  </si>
  <si>
    <t>m2</t>
  </si>
  <si>
    <t>Priprava gardbišča in platoja, zakoličba ter izvedba dodatnih terenskih preiskav, izvedba testnih pilotov</t>
  </si>
  <si>
    <t>Pripravljalna dela</t>
  </si>
  <si>
    <t>Globoko temeljenje na pilotih: Uvrtani mikropiloti s centralno armaturo okroglega preseka fi 250mm dolžine do 27,00m</t>
  </si>
  <si>
    <t>2</t>
  </si>
  <si>
    <t>Vgrajevanje armiranega betona marke C 12/15, XC0, konsistence S4, z uporabo črpalke in mehanskega vibratorja</t>
  </si>
  <si>
    <t>3</t>
  </si>
  <si>
    <t>4</t>
  </si>
  <si>
    <t>Vgrajevanje armiranega betona marke C 30/37, PV-II, XS3, konsistence S4, z uporabo črpalke in mehanskega vibratorja</t>
  </si>
  <si>
    <t>4a</t>
  </si>
  <si>
    <t>5</t>
  </si>
  <si>
    <t>Dobava, polaganje in vezanje rebraste enostavne in srednje komplicirane armature iz jekla S500 fi do 12 mm; ocenjena količina glede na vgrajeno količino betona</t>
  </si>
  <si>
    <t>Armaturne palice do fi 12 mm</t>
  </si>
  <si>
    <t>6</t>
  </si>
  <si>
    <t>6 a</t>
  </si>
  <si>
    <t>Armaturne palice nad fi 14 mm</t>
  </si>
  <si>
    <t>7</t>
  </si>
  <si>
    <t>Enostranski opaž višine od 50 do 100 cm; vrednotenje na meter dolžine opaža</t>
  </si>
  <si>
    <t>AB temelji in temeljne plošče</t>
  </si>
  <si>
    <t xml:space="preserve">Izdelava, dobava in montaža jeklene konstrukcije. Obračun po dejanski teži. V ceni morajo biti vključena vsa pomožna dela, prenosi in transporti materiala do mesta montaže. Cena vključuje uporabo vseh potrebnih sredstev in pripomočkov za montažo konstrukcije. Izdelava po PZI načrtu jeklene konstrukcije. </t>
  </si>
  <si>
    <t>JAKI TOK</t>
  </si>
  <si>
    <t>SVETILA</t>
  </si>
  <si>
    <t>INSTALACIJSKI MATERIAL</t>
  </si>
  <si>
    <t>PP00-Y 4x50 (NYY-J)</t>
  </si>
  <si>
    <t>PP00-Y 5x16 (NYY-J)</t>
  </si>
  <si>
    <t>PP00-Y 5 x 1.5 (NYM-J)</t>
  </si>
  <si>
    <t>PP00-Y 3 x 1.5 (NYM-J)</t>
  </si>
  <si>
    <t>50 mm</t>
  </si>
  <si>
    <t>200 mm</t>
  </si>
  <si>
    <t>100 mm</t>
  </si>
  <si>
    <t>n/o -100 x 100 x 50 mm</t>
  </si>
  <si>
    <t>n/o -180 x 140 x 70 mm</t>
  </si>
  <si>
    <t>P/F-Y 6 (HO7V-U)</t>
  </si>
  <si>
    <t>P/F-Y 16 (HO7V-U)</t>
  </si>
  <si>
    <t>ur</t>
  </si>
  <si>
    <t>Razdelilniki so tipske izvedbe opremljeni z zbiralkami, V.S., kljuc.  sestavljeni, oziceni, preizkušeni</t>
  </si>
  <si>
    <t>NV varov. podnožje letev 250-3 kpl. z NV vložki</t>
  </si>
  <si>
    <t>Prenapetostni odvodniki 0,4 kV/2,5 kA, 1.stopnja</t>
  </si>
  <si>
    <t>NV varov. Vert.ločilnik  250-3 kpl. z NV vložki</t>
  </si>
  <si>
    <t>NV varov. Vert.ločilnik  160-3 kpl. z NV vložki</t>
  </si>
  <si>
    <t>inst. odklopnik ST 68/C6..25 A, 1.p</t>
  </si>
  <si>
    <t>inst. odklopnik ST 68/C6..35 A, 3.p</t>
  </si>
  <si>
    <t>RCCB zaščitno stikalo 40A 4p 30mA</t>
  </si>
  <si>
    <t xml:space="preserve">Stikalo 63A, 3.p </t>
  </si>
  <si>
    <t xml:space="preserve">Stikalo 25A, 3.p </t>
  </si>
  <si>
    <t xml:space="preserve">Stikalo 40A, 3.p </t>
  </si>
  <si>
    <t>stikalo 10A 1.p, vgradno</t>
  </si>
  <si>
    <t>Vgrad. Svetilka. SS 220</t>
  </si>
  <si>
    <t>vtičnica 32A/400V IP-55 motorska z deblokadnim stikalom</t>
  </si>
  <si>
    <t>vtičnica 16A/400V IP-55 motorska z deblokadnim stikalom</t>
  </si>
  <si>
    <t>vtičnica 16A/250V IP-55</t>
  </si>
  <si>
    <t>kontakor KN9</t>
  </si>
  <si>
    <t>svetlobni avtomat ASTRO URA s f.c.</t>
  </si>
  <si>
    <t>STRELOVOD, OZEMLJITVE:</t>
  </si>
  <si>
    <t>OZEMLJITVENI SISTEM STRELOVODNE INSTALACIJE IN IZENAČITEV POTENCIALOV</t>
  </si>
  <si>
    <t>Ureditev obstoječe strelovodne instalacije</t>
  </si>
  <si>
    <t>8</t>
  </si>
  <si>
    <t>9</t>
  </si>
  <si>
    <t>1</t>
  </si>
  <si>
    <t>7a</t>
  </si>
  <si>
    <t>7b</t>
  </si>
  <si>
    <t>7c</t>
  </si>
  <si>
    <t>7d</t>
  </si>
  <si>
    <t>NAPAJALNA ENOTA: npr. Acc179  17W, IP-66 "DISANO" ali enakovredno</t>
  </si>
  <si>
    <t>8a</t>
  </si>
  <si>
    <t>8b</t>
  </si>
  <si>
    <t>8c</t>
  </si>
  <si>
    <t>GIBLJIVA ZAŠČITNA PLASTIČNA CEV: ojačena za beton PT-5f fi16 mm</t>
  </si>
  <si>
    <t>10</t>
  </si>
  <si>
    <t>NADOMETNA RAZVODNA DOZA: komplet različnih dimenzij</t>
  </si>
  <si>
    <t>11</t>
  </si>
  <si>
    <t>11b</t>
  </si>
  <si>
    <t>11a</t>
  </si>
  <si>
    <t>12</t>
  </si>
  <si>
    <t>12a</t>
  </si>
  <si>
    <t>12b</t>
  </si>
  <si>
    <t>13</t>
  </si>
  <si>
    <t>14</t>
  </si>
  <si>
    <t>15</t>
  </si>
  <si>
    <t>ODKLOP KABLOV: v obstoječi PS-RO, izvlačenje iz obstoječe kabelske kan., ponovni priklop v novi PS-RO na novi lokaciji- po ponudbi "ELEKTRO Primorska"</t>
  </si>
  <si>
    <t>16</t>
  </si>
  <si>
    <t>PRIKLJUČEK KABLA: v PMO</t>
  </si>
  <si>
    <t>17</t>
  </si>
  <si>
    <t>18</t>
  </si>
  <si>
    <t>Prenapetostni odvodniki 0,4 kV/2,5 kA, 2.stopnja PZH IIV3+1 275/50</t>
  </si>
  <si>
    <t>19</t>
  </si>
  <si>
    <t>19a</t>
  </si>
  <si>
    <t>19b</t>
  </si>
  <si>
    <t>20</t>
  </si>
  <si>
    <t>21</t>
  </si>
  <si>
    <t xml:space="preserve">Prenapetostni odvodniki 0,4 kV/2,5 kA, 2.stopnja  3XPZHII V3+1/275/50, 15/30 kA, razred C </t>
  </si>
  <si>
    <t>KZS zaščitno stikalo 16A 2p 30mA</t>
  </si>
  <si>
    <t>22</t>
  </si>
  <si>
    <t>23</t>
  </si>
  <si>
    <t>24</t>
  </si>
  <si>
    <t>SAMOUGASNA CEV PVC: Dobava in montaža instalacijske samougasne cevi PVC v katero se vstavi vodnik RH3*H2 Rf fi 8mm in se na steno pritrdi z nosilcem ZON03 DIREKT. Proizvajalec HERMI ali enakovredno</t>
  </si>
  <si>
    <t>25</t>
  </si>
  <si>
    <t>26</t>
  </si>
  <si>
    <t>27</t>
  </si>
  <si>
    <t>28</t>
  </si>
  <si>
    <t>29</t>
  </si>
  <si>
    <t>30</t>
  </si>
  <si>
    <t>31</t>
  </si>
  <si>
    <t>32</t>
  </si>
  <si>
    <t>33</t>
  </si>
  <si>
    <t>KONTAKTNA SPONKA: Dobava in montaža kontaktne sponke KON05 iz nerjavečega jekla za izvedbo kontaktnih spojev med strelovodnim vodnikom AH1 Al fi 8mm in pločevinastimi deli. Proizvajalec HERMI ali enakovredno.</t>
  </si>
  <si>
    <t>34</t>
  </si>
  <si>
    <t>35</t>
  </si>
  <si>
    <t>36</t>
  </si>
  <si>
    <t>37</t>
  </si>
  <si>
    <t>38</t>
  </si>
  <si>
    <t>39</t>
  </si>
  <si>
    <t xml:space="preserve">GRADBENA DELA </t>
  </si>
  <si>
    <t>40</t>
  </si>
  <si>
    <t>41</t>
  </si>
  <si>
    <t>KABELSKA KANALIZACIJA: Trasiranje in Izdelava 2 cevne kabelske kanalizacije, pretežno v bankini, mestoma v voznem pasu, izkop in planiranje dna jarka širine 50 cm in globine 100 cm s cevjo 1 x stigmafleks premera 2x160mm v peščeni posteljici 10 cm. Strojni izkop v zemljišču IV.ktg. dobava in polaganje cevi, dobava in vgradnja netona za zaščito cevi v sloju. Dobava in polaganje Fe-Zn valjenca 25x4mm, PVC opozorilnega traku, zasip jarka z utrditvijo, odvoz odvečnega materiala in ureditev terena, vzpostavitev prvotnega stanja - asfaltiranje.</t>
  </si>
  <si>
    <t>ELEKTRO INŠTALACIJE:</t>
  </si>
  <si>
    <t>SKUPAJ ELEKTRO INŠTALACIJE:</t>
  </si>
  <si>
    <t xml:space="preserve">KABEL S Cu VODNIKI: - 1kV položen v kabelske police, delno v zaščitne inst. cevi </t>
  </si>
  <si>
    <t>NADGRADNI ASIM. REFLEKTOR: npr. :1887 RODIO LED, 157W, 4000K, 16843lm (kpl.s priborom za obešanje ), IP-66 "DISANO" ali enakovredni</t>
  </si>
  <si>
    <t>VGRADNI REGLEKTOR npr. : 1637 LED 1W 4000K,140lm,      IP-67 "DISANO" ali enakovredni</t>
  </si>
  <si>
    <t>KABELSKA POLICA: iz perforirane pocinkane plocevine, komplet z obešalnim, pritrdilnim priborom in pokrovi širine:</t>
  </si>
  <si>
    <t>INSTALACIJSKA PLASTIČNI KANALI: položena nadometno, komplet z razvodnimi dozami, pritrdilnim materialom dimenzij 30 x 20 mm</t>
  </si>
  <si>
    <t>VODNIK P-Y: za izenacevanje potencialov in povezavo kovinskih mas, polozen prosto ali uvlecen v predhodno polozene instalacijske cevi</t>
  </si>
  <si>
    <t>PRIKLJUČITEV DRSNIH AVTOMATSKIH VRAT: kpl  s f.c,pogonom…</t>
  </si>
  <si>
    <t>PRIKLJUČITEV STIKALNEGA BLOKA: komplet</t>
  </si>
  <si>
    <t>RAZDELILNIK PMO - obstoječ: s sledečo opremo:</t>
  </si>
  <si>
    <t xml:space="preserve">RAZELILNIK PS-RO: sestavljen iz tipske INOX  prostostoječe omare  dim.1250x1000x320mm, IP-65,"izdelek ELEKTRO PRIMORSKA      –  modularne elektro omare z montažno ploščo in ploščo za uvod
kablov, dvojno zapiranje, izdelani iz dvakrat dekapirane pločevine, vrtljivi ročaj s 5 mm
ključavnico z dvojno brado, tipsko preizkušeni (omara, nosilci, oprema, vezni element, zbiralke...), skladnost s
standardi EN 50298 in EN 60439-1, za vgrajeno el. opremo EN 60947-2 in ISO 14001
(proizvajalec priloži ustrezne certifikate), velikost omare mora
zagotavljati cca 25-30% rezervnega prostora za kasnejše dograditve  tritočkovno zapiralo vrat z ročko v katero se vstavi tipski  polcilinder DES s sledečo opremo: </t>
  </si>
  <si>
    <t xml:space="preserve">RAZDELILNIK R-PS:  sestavljen iz tipske DVODELNE alu N/O omare dim.1000x600x300mm, IP-65,(npr."SCHRACK WST1006300 ) , 1x spodnja za motorske vtičnice 600X600X300mm stena z vratci za uvod priklopnih kablov s sledečo opremo: </t>
  </si>
  <si>
    <t>LOVILNI SISTEM STRELOVODNE INSTALACIJE: Dobava in montaža slemenskega/strešnega nosilnega elementa SON16 iz nerjavečega jekla za pritrjevanje strelovodnega vodnika AH1 Al fi 8mm na pločevinasto kritino. Proizvajalec HERMI ali enakovredno</t>
  </si>
  <si>
    <t>ODVODNI SISTEM STRELOVODNE INSTALACIJE: Dobava in montaža zidnega nosilnega elementa ZON01 iz nerjavečega jekla za pritrjevanje strelovodnega vodnika AH1 Al fi 8mm na votle fasade z izolacijo do 100 mm. Proizvajalec HERMI ali enakovredno</t>
  </si>
  <si>
    <t>MEHANSKA VERTIKALNA ZAŠČITA: Dobava in montaža mehanske vertikalne zaščite VZ01 za zaščito zemljevodov. Proizvajalec HERMI ali enakovredno.</t>
  </si>
  <si>
    <t>ZIDNI NOSILNI ELEMENT: Dobava in montaža zidnega nosilnega elementa ZON03 DIREKT za pritrjevanje  okroglega strelovodnega vodnika RH3*H2 fi 8mm na trde stene - izvedba podometnih odvodov. Proizvajalec HERMI ali enakovredno</t>
  </si>
  <si>
    <t>MERILNA SPONKA: Dobava in montaža merilne sponke KON02  za izdelavo merilnega spoja med strelovodnim vodnikom AH1 in ozemljilnim trakom. Proizvajalec HERMI ali enakovredno</t>
  </si>
  <si>
    <t>MERILNA SPONKA: Dobava in montaža merilne sponke KON07 iz nerjavečega jekla za izvedbo merilnih spojev med okroglimi vodniki. Proizvajalec HERMI ali enakovredno</t>
  </si>
  <si>
    <t>SPONKA: Dobava in montaža sponke KON04 A iz nerjavečega jekla za medsebojno spajanje okroglih strelovodnih vodnikov. Proizvajalec HERMI ali enakovredno.</t>
  </si>
  <si>
    <t>OZNAKE MERILNIH MEST: Dobava in montaža oznak merilnih mest MŠ. Proizvajalec HERMI ali enakovredno</t>
  </si>
  <si>
    <t>STRELOVODNI VODNIK: Dobava in montaža strelovodnega vodnika AH1 Al fi 8mm na tipske strelovodne nosilne elemente. Proizvajalec HERMI ali enakovredno.</t>
  </si>
  <si>
    <t>STRELOVODNI VODNIK: Dobava in montaža strelovodnega vodnika RH3*H2 Rf fi 8mm na tipske strelovodne nosilne elemente. Proizvajalec HERMI ali enakovredno.</t>
  </si>
  <si>
    <t>PLOŠČATI VODNIK: Dobava in montaža ploščatega vodnika RH1*H2 30x3,5 mm iz nerjavečega jekla 30x3,5 mm za izvedbo ozemljitvene instalacije. Proizvajalec HERMI ali enakovredno.</t>
  </si>
  <si>
    <t>SPONKA: Dobava in montaža sponke KON01 iz nerjavečega jekla za izvedbo spojev med ploščatim strelovodnim vodniki. Proizvajalec HERMI ali enakovredno</t>
  </si>
  <si>
    <t>SPONKA: Dobava in montaža sponke KON09 iz jekla za izvedbo spojev med ploščatimi strelovodnimi vodniki ter armaturo temeljev. Proizvajalec HERMI ali enakovredno.</t>
  </si>
  <si>
    <t>KABELSKA KANALIZACIJA: Trasiranje in Izdelava 3 cevne kabelske kanalizacije, v parcelah-zemlji, izkop in planiranje dna jarka širine 70 cm in globine 100 cm s cevjo 3 x stigmafleks premera 110 mm v peščeni posteljici 10 cm .Strojni izkop v zemljišču IV.ktg. Dobava in polaganje cevi.  Dobava in polaganje Fe-Zn valjenca 25x4mm, PVC opozorilnega traku, zasip jarka z utrditvijo, odvoz odvečnega materiala in ureditev terena, vzpostavitev prvotnega stanja.</t>
  </si>
  <si>
    <t>BETONSKI JAŠEK: Dobava in montaža prefabriciranega armirano betonskega kabelskega jaška dimenzij 120x120x120cm, izkop zemljišča v V.ktg. Jašek opremljen z litoželeznim pokrovom 60x60cm, nosilnosti 50kN, zasip z utrditvijo, odvoz odvečnega materiala in ureditev terena Preboj jaška za uvod cevi na potrebnih mestih.</t>
  </si>
  <si>
    <t>BETONSKI JAŠEK: Dobava in montaža prefabriciranega armirano betonskega kabelskega jaška dimenzij fi 80cm, izkop zemljišča v V.ktg. Jašek opremljen z litoželeznim pokrovom 60x60cm, nosilnosti 50kN, zasip z utrditvijo, odvoz odvečnega materiala in ureditev terena. Preboj jaška za uvod cevi na potrebnih mestih.</t>
  </si>
  <si>
    <t>A.B. PODSTAVEK: za montažo prostostoječe omare, dim.1300 x 960 x 350 mm</t>
  </si>
  <si>
    <t>PREBOJ:  v obstoječem jašku za uvod cevi na potrebnih mestih.</t>
  </si>
  <si>
    <t>Navedena oprema oziroma material je informativnega značaja, ki odgovarja zahtevani kvaliteti. Če bo ponujena drugačna oprema oz. material, mora biti enake ali boljše kvalitete.</t>
  </si>
  <si>
    <t>Vris sprememb, nastalih med gradnjo v PZI načrt ter predaja teh izdelovalcu PID načrta.</t>
  </si>
  <si>
    <t>Izdelava dokazila o zanesljivosti objekta skladno z veljavnim pravilnikom.</t>
  </si>
  <si>
    <t>V ponudbi je potrebno zajeti dobavo, montažo, prevoz in priklop izbrane opreme!</t>
  </si>
  <si>
    <t>Ves drobni montažni, pritrdilni in spojni ter tesnilni material, potreben za izvedbo posamezne postavke.</t>
  </si>
  <si>
    <t>Vsklajevanje z ostalimi izvajalci del</t>
  </si>
  <si>
    <t>Zavarovanje, vsa pripravljalna, zaključna in njim sorodna dela.</t>
  </si>
  <si>
    <t>Vsa začasna morebitno potrebna zaščitna obbetoniranja instalacij.</t>
  </si>
  <si>
    <t>Zagon in kontrola posameznega sistema v celoti ter izdelava zapisnika o funkcionalnosti sistema ter funkcionalna predaja naprav uporabniku.</t>
  </si>
  <si>
    <t>PID: Izdelava projektne dokumentacije za porojekt izvedenih del (PID), vključno z geodetskim načrtom izvedenega stanja objekta po končanih delih za potrebe izvedbe PID + elaborati za vpis v uradne evidence</t>
  </si>
  <si>
    <t>PRIPRAVA GRADBIŠČA, NADZOR, PROJEKTNA DOKUMENTACIJA</t>
  </si>
  <si>
    <t>PREDDELA</t>
  </si>
  <si>
    <t>OBNOVA ZAKOLIČBE: obnova in zavarovanje zakoličbe trase komunalnih vodov v ravninskem terenu</t>
  </si>
  <si>
    <t>km</t>
  </si>
  <si>
    <t>Postavitev in zavarovanje prečnega profila za komunalne vode v ravninskem terenu</t>
  </si>
  <si>
    <t>Zakoličba poteka obstoječih energetskih in telekomunikacijskih vodov</t>
  </si>
  <si>
    <t>Porušitev in odstranitev kanalizacije iz obbetoniranih cevi s premerom do 40 cm</t>
  </si>
  <si>
    <t>Čiščenje obstoječih objektov meteorne kanalizacije</t>
  </si>
  <si>
    <t>Nalaganje, odvoz in odlaganje odpadnega materiala na komunalno deponijo, vključno s plačilom vseh taks</t>
  </si>
  <si>
    <t>Izkop vezljive zemljine/zrnate kamnine - 3. kategorije za temelje, kanalske rove, prepuste, jaške in drenaže, širine 1,1
do 2,0 m in globine 1,1 do 2,0 m - strojno, planiranje dna ročno</t>
  </si>
  <si>
    <t>Ureditev planuma utrjene/stabilizirane zrnate kamnine - 3. kategorije</t>
  </si>
  <si>
    <t>Zasip z zrnato kamnino - 3. kategorije - strojno. Apnenčast drobljenec D32 nad cevmi, D16 okoli jaškov, delno ročno</t>
  </si>
  <si>
    <t>Izdelava kanalizacije iz cevi iz polivinilklorida, vključno s podložno plastjo iz cementnega betona, premera DN125, v globini do 1,0 m. Vključno s spojnim materialom in priključitvijo na jaške ter obbetoniranjem po detajlu</t>
  </si>
  <si>
    <t>Izdelava kanalizacije iz cevi iz polivinilklorida, vključno s podložno plastjo iz cementnega betona, premera DN200, v globini do 1,0 m. Vključno s spojnim materialom ter priključitvijo na jaške ter obbetoniranjem po detajlu.</t>
  </si>
  <si>
    <t>Izdelava kanalizacije iz cevi iz polivinilklorida, vključno s podložno plastjo iz cementnega betona, premera DN250, v
globini do 1,0 m. Vključno s spojnim materialom ter priključitvijo na jaške ter obbetoniranjem po detajlu.</t>
  </si>
  <si>
    <t>Izdelava kanalizacije iz cevi iz polivinilklorida, vključno s podložno plastjo iz cementnega betona, premera DN300 cm, v
globini do 1,0 m. Vključno s spojnim materialom ter priključitvijo na jaške ter obetoniranjem po detajlu.</t>
  </si>
  <si>
    <t>Doplačilo za izdelavo kanalizacije v globini 1,1 do 2 m s cevmi premera do 30 cm</t>
  </si>
  <si>
    <t>Izdelava jaška PESKOLOVA (P1,2,3) iz polietilena, krožnega prereza s premerom 60 cm, globokega 1,0 do 1,5 z izdelavo dna in priklopa cevi, vključno z betonskim okvirjem z LTŽ pokorovm 40/40 cm  B125 P po detajlu. Lokacija peskolova je v območju temeljenja konstrukcije.</t>
  </si>
  <si>
    <t>Izdelava tipskega REVIZIJSKEGA JAŠKA RJ 2,3 iz polietilene krožnega prereza 80 cm vključno s pripravo podlage in betonskim okvirjem za vgradnjo kanalskega pokrova za vgradnjo finalnega tlaka kot npr. ACO ACO TopTek UNIFACE GS/SS.
Material: nerjaveče jeklo - SS (AISI 304) Okvir je opremljen s tesnilom. Pokrovi  so vijačeni v okvir in so vodotesni ter smradotesni. Dimenzije 500/500m, višina pokorva 110mm, maksimalna obremenitev C250.</t>
  </si>
  <si>
    <t>Izdelava tipskega REVIZIJSKEGA JAŠKA RJ 1 iz polietilene krožnega prereza 100 cm vključno s pripravo podlage in betonskim okvirjem za vgradnjo kanalskega pokrova za vgradnjo finalnega tlaka kot npr. ACO ACO TopTek UNIFACE GS/SS.
Material: nerjaveče jeklo - SS (AISI 304) Okvir je opremljen s tesnilom. Pokrovi  so vijačeni v okvir in so vodotesni ter smradotesni. Dimenzije 500/500m, višina pokorva 110mm, maksimalna obremenitev C250.</t>
  </si>
  <si>
    <t>Dobava in montaža duktilnih odtočni cevi premera 125mm višine 1,5 m nad končnim tlakom, kolenom in priključitvijo na peskolov, objemko in sidranjem objemke v obstoječo fasado in priključitvijo obstoječe in nove odtočne cevi strehe. OPOMBA: Duktilna cev se v tlaku (zasutje, obbetoniranje, preboj skozi konstrukcijo temeljev) priključi na tipske polietilenske cevi in fasonske kose. Premer se iz dn DN125 v območju prehoda v horizontalni potek kanalizacije izvede z redukcijskimi kost 125/160, 160/200 in priklopi na peskolov.</t>
  </si>
  <si>
    <t>Izvedba priključitve na obstoječo kanalizacijo</t>
  </si>
  <si>
    <t>Prilagoditev obstoječih pokrovov jaškov novi niveleti, skupaj z vsemi potrebnimi deli in materialom</t>
  </si>
  <si>
    <t>Izvedba križanj po navodilih ali detajlu upravljavca z vsemi potrebnimi deli in materialom</t>
  </si>
  <si>
    <t>Dobava in vgradnja tipske linijske kanalete kot npr. ACO S 150 K kanalete iz polimernega betona, Powerlock
brezvijačno pritrjene pokrivne rešetke iz duktilne litine (KTL zaščita), integriran zaščitni rob iz duktilne litine (6 mm), varnostni utor (SF), svetla širina 15 cm. Razred obremenitve od D400 do F900 kN po SIST EN 1433. S 150 K zbiralniki enodelni, iz polimernega betona, z integriranim tesnilom na iztoku, zaščitnim robom in PVC vedrom za grobe nečistoče.</t>
  </si>
  <si>
    <t>Dobava in vgradnja tipske linijske kanalete kot npr. ACO Multiline V100 nizko profilne 8 cm visoke kanalete iz
polimernega betona, Drainlock brezvijačno aretiranje pokrivnih rešetk, z zaščitnim robom in V - presekom,
svetla širina 10 cm. Razred obremenitve od A15 do E600 kN po SIST ENz vertikalnim iztokom DN100 in integriranim tesnilom.
Rešetka, npr. SK design, SW 12 mm, litoželezna</t>
  </si>
  <si>
    <t>Dobava in polaganje drenežne cevi DN125 s pripravo podlage, obsipom s prodcem 16/32 v geotekstilu in priključitvijo na obstoječi jašek.</t>
  </si>
  <si>
    <t>SKUPAJ METEORNA KANALIZACIJA:</t>
  </si>
  <si>
    <t>METEORNA KANALIZACIJA IN DRENAŽA:</t>
  </si>
  <si>
    <t>Pri posameznih postavkah meteorne kanalizacije iz tega poglavja mora ponudnik v cenah za enoto mere obvezno zajeti, upoštevati in vkalkulirati še:</t>
  </si>
  <si>
    <t xml:space="preserve">Vsi vertikalni in horizontalni prehodi skozi posamezne konstrukcije zidov in plošč morajo biti izvedeni na način, ki preprečuje deformacijo kanalizacijskih cevi, stiki morajo biti dilatirani in izvedeni vodotesno: vse skupaj je zajeti v ceno za enoto mere posamezne postavke. </t>
  </si>
  <si>
    <t xml:space="preserve">1. </t>
  </si>
  <si>
    <t xml:space="preserve">Kanalizacija mora biti obvezno polno obbetonirana. </t>
  </si>
  <si>
    <t xml:space="preserve">Izvajalec mora pred pričetkom del z upravljavci komunalnih naprav zakoličiti obstoječe komunalne naprave. Vsa dela v vplivnem območju komunalnih naprav se izvajajo pod nadzorom in po navodilih upravljavcev. </t>
  </si>
  <si>
    <t>Izvajalec je v okviru ponujenih cen odgovoren za sanacijo vseh morebitnih poškodb na okoliških objektih, do katerih bi lahko prišlo zaradi gradnje.</t>
  </si>
  <si>
    <t xml:space="preserve">Kanalizacija mora biti položena skladno z EN1610 in po navodilih proizvajalcev cevi. </t>
  </si>
  <si>
    <t>Celoten cevni material mora v smislu kvalitete, trdnosti in vodotesnosti odgovarjati predpisom, za kar je po končani gradnji dostaviti ustrezna dokazila in izjavo o vodotesnosti cevi. Preiskus tesnosti se opravi po standardu EN 1610 in EN805,  s strani pooblaščene organizacije, o čemer je potrebno izdelati ustrezno poročilo. Poleg te kontrole je potrebno izvesti tudi kontrole izvedene kanalizacije s TV kontrolornim sistemom in izdelati kataster kanalizacije v digitalni obliki.</t>
  </si>
  <si>
    <t>V kolikor pri gradnji pride do poškodb obstoječe konstrukcije bližnjih objektov, je potrebno dela takoj ustavili, zavarovati območje in v kolikor je mogoče, izvesti ukrepe, da ne pride do dodatnih poškodb konstrukcije. Ugotoviti je potrebno vzrok, kaj je pripeljalo do poškodb konstrukcije. O poškodbah je potrebno izdelati zapisnik, ki ga podpišeta vodja izvedbe in nadzora. O tem je potrebno obvestiti projektanta gradbene konstrukcije, ki poda navodila in zahteve za sanacijo poškodovanih elementov.</t>
  </si>
  <si>
    <t>Pri izdelavi betona, armiranega betona, armature in elementov iz teh materialov, kvaliteti materialov, izdelavi, transportu, vgrajevanju in negi betona ter potrebnih kontrolah, je potrebno upoštevati SIST EN 206-1, SIST 1026 in ustrezne standarde (Eurocode 2) oz. pravilnike za posamezne uporabljene materiale in njihove preiskave.</t>
  </si>
  <si>
    <t>Pred pričetkom betonskih del je potrebno izdelati projekt betona, ki mora predpisati dobavo in pripravo ustreznih zmesi kamnitih zrn, polnil, cementa, vode, kemijskih in drugih dodatkov ter proizvodnjo, dovoz in vgraditev sveže mešanice betona na mestih in na način, določenim s projektom. Projekt betona potrdi projektant. Zahtevane karakteristike betona za posamezne elemente in trdnost betona so podane na posameznih armaturnih načrtih (skladno s SIST EN 206-1 in SIST EN 1026).</t>
  </si>
  <si>
    <t>Betonska dela je treba izvajati v vremenu, ko pri vgrajevanju ni padavin in znaša temperatura zraka od 5°C do 30°C. V kolikor se ta dela izvajajo pri drugačnih klimatskih pogojih je potrebno, skladno s projektom betona in dogovorom z nadzorom, zagotoviti operativne rešitve za ustreznost betonske mešanice, ustrezne pogoje za transport in vgrajevanje betona ter ustrezne pogoje za nego betona.</t>
  </si>
  <si>
    <t>Če se uporabi beton iz betonarn, morajo le-te imeti predpisane ateste in certifikate za proizvodnjo betona.</t>
  </si>
  <si>
    <t>Pred izvedbo betonskih del se postavijo opaži, ki morajo biti izdelani tehnično in statično pravilno ter tako, da bodo mere zgrajenih konstrukcij in druge značilnosti betona ustrezale projektu. Pred betoniranjem mora biti delovni stik temeljito očiščen in vsaj en dan polivan z vodo. Vse delovne stike mora pred betoniranjem pregledati nadzorni in vpisati v gradbeni dnevnik. V ustrezno pripravljen opaž oz. na planum podlage, ki ne sme biti zmrznjena, se lahko prične vgrajevati mešanico ustreznega betona šele, ko to odobri nadzorni organ.</t>
  </si>
  <si>
    <t>Beton je treba vgraditi čim prej po mešanju, dokler se zaradi spremenjene konsistence ne zmanjša njegova vgradljivost. Za izboljšanje vgradljivosti se mešanici betona ne sme naknadno dodajati vode, pač pa je potrebno predvideti dodatke, ki bodo zagotavljali vgradljivost betona za čas, ko je predvidena njegova vgradnja. V kolikor beton ni bil vgrajen v predvidenem času, se tega betona ne sme uporabiti in ga je potrebno odstraniti z gradbišča na ustrezno začasno in nato stalno deponijo.</t>
  </si>
  <si>
    <t>Svež beton je treba zgostiti z mehaničnimi vibracijami (pervibratorji, planvibratorji ali opažnimi vibratorji). Zgostitev betona mora biti enakomerna, kar se doseže z zadostnim številom mest vibriranja, ustrezno debelino igel, ustreznim vplivnim območjem in debelino. Posebno pozorno je potrebno zgostiti beton v območju goste armature, vgradnih elementov, stikovanja z obstoječimi elementi in ob opažih.</t>
  </si>
  <si>
    <t>Železokrivska dela obsegajo dobavo, pripravo, rezanje, krivljenje in polaganje armature v pripravljene opaže, na način, določen s projektom. Minimalne zaščitne debeline betona, ki so podani v armaturnih načrtih, je potrebno upoštevati na vseh mestih.</t>
  </si>
  <si>
    <t>Dolžino palic in transportno vozilo je potrebno medsebojno uskladiti tako, da je zagotovljen transport pri katerem se armatura ne krivi in ne zvija.</t>
  </si>
  <si>
    <t>Pred polaganjem mora biti armatura očiščena vseh nečistoč, maščob, lusk korozije ipd.</t>
  </si>
  <si>
    <t>Dobava in vgradnja nasipa delovnega platoja in podlage tampona, s  kamnolomskim materialom granulacije 0-100 mm, skupne debeline 30,00 cm, z  nasipanjem v slojih ter utrjevanjem do komprimacija EV2 45 MPa ali EVd 25MPa</t>
  </si>
  <si>
    <t>SKUPAJ ZEMELJSKA DELA:</t>
  </si>
  <si>
    <t>1a</t>
  </si>
  <si>
    <t>2a</t>
  </si>
  <si>
    <t>GLAVNA NOSILNA JEKLENA KONSTRUKCIJA</t>
  </si>
  <si>
    <t>KLJUČAVNIČARSKA DELA:</t>
  </si>
  <si>
    <t>Monterji na višini morajo biti zavarovani v skladu z predpisi in zakonom o Varstvo pri delu (vsa varovala, ki služijo za uporabo osebne zaščitne opreme v skladu z SIST EN 354, SIST EN 355, SIST EN 360, SIST EN 362 in Zakonom o varstvu in zdravju pri delu.).</t>
  </si>
  <si>
    <t>Skladiščenje materiala, tehnike in prefabrikatov na gradbišču do dokončne montaže, odstranjevanje odpadnega materiala in smeti ter stroške za komunalne takse je upoštevati v skladu s zahtevami popisa (v ceni/E.M.)</t>
  </si>
  <si>
    <t>JEKLENI NOSILNI ELEMENTI</t>
  </si>
  <si>
    <t>Pri izdelavi jeklenih elementov, kvaliteti materialov, izdelavi, transportu, vgrajevanju, zaščiti ter
potrebnih kontrolah, je potrebno upoštevati standarde (EC3) in pravilnike o tehničnih normativih za
ustrezne vrste jeklenih konstrukcij, elementov, njihovo zaščito in stabilnost ter ustrezne standarde za
posamezne uporabljene materiale in njihove preiskave. Izdelava in montaža jeklene konstrukcije
mora biti skladna s standardom SIST EN 1090-2:2018: Izvedba jeklenih in aluminijastih konstrukcij –
2. Del: Tehnične zahteve za izvedbo jeklenih konstrukcij. Jeklena konstrukcija spada skladno s SIST EN
1090-2:2008 v izvedbeni razred EXC 2.</t>
  </si>
  <si>
    <t>Pred dokončnim pričetkom izdelave elementov v delavnici, je potrebno na objektu prekontrolirati dimenzije obstoječe konstrukcije, način vgradnje/pritrditve, kvaliteto obstoječe konstrukcije na mestih pritrditev, pravokotnost konstrukcije in objekta. Vsa odstopanja od projekta je potrebno uskladiti pred nadaljevanjem dela z nadzorom in projektantom.</t>
  </si>
  <si>
    <t>Pred izdelavo jeklene konstrukcije je potrebno izdelati načrt varjenja in montaže. Pri načrtovanju in
izdelavi zvarov in stikov je potrebno paziti, da se uporabljajo detajli s čim manjšim zareznim učinkom.</t>
  </si>
  <si>
    <t>Vsi elementi konstrukcije morajo biti pred antikorozijsko zaščito in transportom na gradbišče predhodno poizkusno sestavljeni z upoštevanjem nadvišanj in dodatnih deformacij pri montaži.</t>
  </si>
  <si>
    <t>Vsi jekleni elementi morajo biti očiščeni s peskanjem (Sa 2,5), protikorozijsko zaščiteni in končno barvani v barvi po izbiri investitorja. Jekleni elementi so protikorozijsko zaščiteni z vročim cinkanjem. Stiki so predvideni vijačeni, le izjemoma se jih lahko vari (po projektu ni predvideno). Na teh mestih se pocinkane elemente vari z elektrodami, ki so primerne za varjenje pocinkanih elementov. Po varjenju vročecinkanih elementov je obvezna naknadna zaščita z Zn sprejem.</t>
  </si>
  <si>
    <t xml:space="preserve">Vijaki, navojne palice in pripadajoči material mora biti pocinkan in kvalitete, kot je prikazana v delavniških načrtih; če kvaliteta ni podana, mora biti vsaj 8.8. </t>
  </si>
  <si>
    <t>Za zvare se uporablja, kjer je le mogoče, obojestranski kotni zvar debeline 0.7 debeline tanjše pločevine. V kolikor to ni mogoče se uporabljajo zvari drugih oblik, ki morajo imeti nosilnost, ki je večja od nosilnosti osnovnega materiala (če je možno element povariti samo z ene strani, je potrebno uporabiti 'V' oz. 'Y' zvar ali kak drug zvar ustrezne oblike in debeline).</t>
  </si>
  <si>
    <t>Nosilne konstrukcije so izdelane iz konstrukcijskega jekla, ki je ustrezno žilav tudi pri nižjih temperaturah. Jeklo po standardih EC 3 ima minimalno kvaliteto S355 JR po SIST EN 10025. Pri izdelavi se lahko uporabi tudi jeklo drugačne kvalitete, če le to ustreza vsaj enaki nosilnosti pri upoštevanih pogojih. Na vsak način mora biti material ustrezno variv.</t>
  </si>
  <si>
    <t>Pri transportu in montaži je potrebno paziti, da se konstrukcija ne deformira in da se ne poškoduje
antikorozijska zaščita.</t>
  </si>
  <si>
    <t>Vsa ključavničarska in varilska dela se morajo izdelati strokovno in solidno z delavci, ki so za ta dela usposobljeni, imajo ustrezne ateste in so pri montaži sposobni delati na višini. Upoštevati se morajo vsi veljavni standardi in predpisi za jeklo, zvare, vijake in jeklene konstrukcije.</t>
  </si>
  <si>
    <t>Pri montaži in izvedbi konstrukcije je potrebno zagotoviti nadvišanja strešne konstrukcije po projektu PZI.</t>
  </si>
  <si>
    <t>Potrebno je zagotoviti pregled konstrukcije in vseh stikov ter kontrolo kvalitete materialov skladno z zahtevami iz SIST EN 1090-2:2018! Celotno konstrukcijo, vse elemente in vse zvare nosilnih elementov je potrebno pregledati v obsegu, kot ga določa posamezni izvedbeni razred.</t>
  </si>
  <si>
    <t>Izvajalec je dolžan zagotoviti ustrezen pregled jeklene konstrukcije v času, ko so ti pregledi v
smislu dostopnosti tudi omogočeni.</t>
  </si>
  <si>
    <t>CEVNI ODRI: Izdelani morajo biti v skladu z zahtevami standarda SIST HD 1004. Navodila za montažo in uporabo odrov morajo biti izdelana po zahtevah standarda SIST EN 1298 in morajo biti na razpolago na gradbišču ves čas uporabe odrov. Oder mora biti sestavljen in uporabljen v celoti v skladu z navodili tako, da je onemogočen nezaželen premik, porušitev ali prevrnitev. Uporaba premičnih naslonskih lestev za dostop na oder je prepovedana. Ponudnik določi čas in amortizacijo uporabe na podlagi svoje tehnologije, ki jo prilagodi terminskemu planu investitorja.</t>
  </si>
  <si>
    <t xml:space="preserve">TOVORNJAK Z ŽERJAVOM: Uporaba dvižnega tovornjaka z žerjavom za dvig težjih elementov, upošteva se doba uporabe po potrebi. Nosilnost do 50.000kg </t>
  </si>
  <si>
    <t>SKUPAJ PRIPRAVJALNA DELA:</t>
  </si>
  <si>
    <t>ODSTRANITEV OPREME:</t>
  </si>
  <si>
    <t>ODSTRANITEV OGRAJE: Odstranitev dela obstoječe ograje kompletno z odstranitvijo točkovnih betonskih temeljev in dvozom na stalno deponijo gradbenih odpadkov z vključenimi vsemi stroški deponiranja.</t>
  </si>
  <si>
    <t>SKUPAJ ODSTRANJEVALNA DELA:</t>
  </si>
  <si>
    <t>GLOBOKO TEMELJENJE</t>
  </si>
  <si>
    <t>BETONSKA DELA</t>
  </si>
  <si>
    <t>SKUPAJ GLOBOKO TEMELJENJE IN BETONSKA DELA:</t>
  </si>
  <si>
    <t>A</t>
  </si>
  <si>
    <t>GRADBENA DELA</t>
  </si>
  <si>
    <t>B</t>
  </si>
  <si>
    <t>SKUPAJ OPAŽI:</t>
  </si>
  <si>
    <t>C</t>
  </si>
  <si>
    <t>OBRTNIŠKA DELA</t>
  </si>
  <si>
    <t>PODKONSTRUKCIJA NAPUŠČA: Izdelava, dobava in montaža kovinske podkonstrukcije iz vroče pocinkanih škatlastih profilov dimenzij 40 x 40 mm, pritrjenih na glavno nosilno konstrukcijo.</t>
  </si>
  <si>
    <t>PODKONSTRUKCIJA ZA PRITDITEV ŽLEBA: Dobava in montaža vroče pocinkanega votlega cevastega profila enostavne oblike, z dvojnim temeljnim premazom, za pritrditev skritega žleba - detajl CT-04</t>
  </si>
  <si>
    <t>KOVINSKA PODKONSTRUKCIJA</t>
  </si>
  <si>
    <t xml:space="preserve">ZAMEJITVE: </t>
  </si>
  <si>
    <t>2b</t>
  </si>
  <si>
    <t>ARMATURA</t>
  </si>
  <si>
    <t>VERTIKALNA HIDROIZOLACIJA: Nabava, dobava in izdelava vertikalne hidroizolacije po že izravnanih površinah v sestavi; čiščenje podlage, hladni premaz Ibitol (poraba 0,3 l/m2, sušenje premaza 24 ur), enoslojni bitumenski polno varjeni trakov poljubnega proizvajalca na bazi poliestrskega filca debeline 4 mm, v skladu s SIST EN 13969 - TIP A in SIST 1031.</t>
  </si>
  <si>
    <t>SKUPAJ KLJUČAVNIČARSKA DELA:</t>
  </si>
  <si>
    <t>1b</t>
  </si>
  <si>
    <t>PODKONSTRUKCIJA PLEZALNIH PLOŠČ: Načrtovanje, izdelava, dobava in montaža podkonstrukcije v obliki jeklenih profilov za pritrditev plezalnih panelov in kot nostilni element varovalnih točk in sidrišč za prenos bremen na primarno gradbeno konstrukcijo.</t>
  </si>
  <si>
    <t>INOX ZAŠČITE: Izdelava, dobava in vgrajevanje inox zaščit za pozitivne prelome plezalne stene, ki preprečujejo trganje vrvi.</t>
  </si>
  <si>
    <t>UREDITEV ZELENIC:</t>
  </si>
  <si>
    <t>OPAŽ:</t>
  </si>
  <si>
    <t>METEORNA KANALIZACIJA:</t>
  </si>
  <si>
    <t xml:space="preserve">GLOBOKO TEMELJENJE, BETONSKA IN ŽELEZOKRIVSKA DELA : </t>
  </si>
  <si>
    <t>KROVSKO KLEPARSKA DELA - STREHA:</t>
  </si>
  <si>
    <t>TLAKARSKA DELA IN OKOLICA:</t>
  </si>
  <si>
    <t>ELEKTRO INSTALACIJE:</t>
  </si>
  <si>
    <t>SKUPAJ  A. - C. :</t>
  </si>
  <si>
    <t>SKUPAJ TESARSKA in KROVSKO KLEPARSKA DELA - STREHA</t>
  </si>
  <si>
    <t xml:space="preserve">Vsa dela je potrebno izdelati tehnično pravilno in po pravilih stroke. </t>
  </si>
  <si>
    <t xml:space="preserve">Izvajalec del mora preučiti z načrtom zahtevane tehnične karakteristike ter karakteristike po standardu SIST EN 12572. </t>
  </si>
  <si>
    <t xml:space="preserve">Vgradijo se lahko samo proizvodi, katere je predhodno potrdil projektant. </t>
  </si>
  <si>
    <t>PLAŠČ PLEZALNE STENE</t>
  </si>
  <si>
    <t xml:space="preserve">XI. </t>
  </si>
  <si>
    <t>Pred začetkom del izbrani izvajalec plašča plezalne stene izdela delavniške risbe z načrti detajlov za izvedbo posameznih konstrukcijskih elementov in jih da v potrditev odgovornemu projektantu in nadzorniku.</t>
  </si>
  <si>
    <t>ODSTRANJEVALNA DELA:</t>
  </si>
  <si>
    <t>PZI PROJEKT številka: 14/21, maj 2021</t>
  </si>
  <si>
    <t xml:space="preserve">PROJEKTANT ARHITEKTURE: </t>
  </si>
  <si>
    <t>PRIPRAVJALNA DELA:</t>
  </si>
  <si>
    <t>SKUPNA REKAPITULACIJA PLEZALNA STENA KOPER:</t>
  </si>
  <si>
    <t>OBRTNIŠKA DELA:</t>
  </si>
  <si>
    <t>SKUPAJ GRADBENA DELA:</t>
  </si>
  <si>
    <t>A. I., II</t>
  </si>
  <si>
    <t>PREDDELA IN ODSTRANJEVALNA DELA:</t>
  </si>
  <si>
    <t>Z ruševinami se ravna v skladu  s Pravilnikom o ravnanju z odpadki. Pred odvozom v stalne deponije se ruševine sortirajo v skladu s klasifikacijami istega Pravilnika.</t>
  </si>
  <si>
    <t xml:space="preserve">Pomožna in spremljevalna dela: </t>
  </si>
  <si>
    <t>10.6.</t>
  </si>
  <si>
    <t>10.7.</t>
  </si>
  <si>
    <t xml:space="preserve">III. </t>
  </si>
  <si>
    <r>
      <rPr>
        <b/>
        <sz val="9"/>
        <rFont val="Calibri"/>
        <family val="2"/>
        <charset val="238"/>
      </rPr>
      <t>LOKACIJA,</t>
    </r>
    <r>
      <rPr>
        <sz val="9"/>
        <rFont val="Calibri"/>
        <family val="2"/>
        <charset val="238"/>
      </rPr>
      <t xml:space="preserve"> T</t>
    </r>
    <r>
      <rPr>
        <b/>
        <sz val="9"/>
        <rFont val="Calibri"/>
        <family val="2"/>
        <charset val="238"/>
      </rPr>
      <t xml:space="preserve">RANSPORTI IN DEPONIJE: </t>
    </r>
    <r>
      <rPr>
        <sz val="9"/>
        <rFont val="Calibri"/>
        <family val="2"/>
        <charset val="238"/>
      </rPr>
      <t>Zaradi montaže posameznih zahtevnih elementov plezalne stene (točkovni temelji, plošče, dostopne klančine,  prefabricirani elementi, ipd… ) si je ponudnik dolžan, v času izdelave ponudbe, ogledati  mikrolokacije in gradbeno parcelo. Ogled je potreben zaradi preverbe možnih dostopov, določitve začasnih mikro lokacij v času montaže prefabrikatov in določitev tehnološkega procesa montaže (transpotna sredstva, velikost dvigala, dolžina prikolice, ipd...). Transportno pot je potrebno urediti tako, da je funkcioniranje sosednjih objektov moteno v najmanjši možni meri.</t>
    </r>
    <r>
      <rPr>
        <b/>
        <sz val="9"/>
        <rFont val="Calibri"/>
        <family val="2"/>
        <charset val="238"/>
      </rPr>
      <t xml:space="preserve"> </t>
    </r>
    <r>
      <rPr>
        <sz val="9"/>
        <rFont val="Calibri"/>
        <family val="2"/>
        <charset val="238"/>
      </rPr>
      <t>Odpadni in izkopani material se deponira na deponije, katere morajo imeti upravna dovoljenja za deponiranje posameznih vrst materiala. Ponudnik izbere lokacije posameznih deponij v skladu s tem popisom in v cenah za E.M. upošteva vse stroške deponiranja in transporta.</t>
    </r>
  </si>
  <si>
    <r>
      <rPr>
        <b/>
        <sz val="9"/>
        <rFont val="Calibri"/>
        <family val="2"/>
        <charset val="238"/>
      </rPr>
      <t xml:space="preserve">KVALITETA MATERIALOV IN OPREME: </t>
    </r>
    <r>
      <rPr>
        <sz val="9"/>
        <rFont val="Calibri"/>
        <family val="2"/>
        <charset val="238"/>
      </rPr>
      <t>Vgrajeni material in oprema mora ustrezati veljavnim normativom in  predpisanim standardom, ter ustrezati kvaliteti določeni z veljavno zakonodajo ter predmetnim projektom. Ponudnik to dokaže s predložitvijo ustreznih izjav o ustreznosti, garancijskih listov in CE certifikatov pred samim vgrajevanjem. Pridobitev teh listin mora biti vkalkulirana v cenah po enoti.</t>
    </r>
  </si>
  <si>
    <r>
      <rPr>
        <b/>
        <sz val="9"/>
        <rFont val="Calibri"/>
        <family val="2"/>
        <charset val="238"/>
      </rPr>
      <t xml:space="preserve">ZAŠČITA GRADBIŠČA IN TEHNIKE: </t>
    </r>
    <r>
      <rPr>
        <sz val="9"/>
        <rFont val="Calibri"/>
        <family val="2"/>
        <charset val="238"/>
      </rPr>
      <t>V času izdelave objekta morajo biti vsi vgrajeni materiali kot tudi začasno deponiran material na delovišču in skladiščih zaščiteni pred fizičnimi poškodbami, dežjem, mrazom in hudim vetrom ter ostalimi škodljivimi vremenskimi pogoji.</t>
    </r>
  </si>
  <si>
    <r>
      <rPr>
        <b/>
        <sz val="9"/>
        <rFont val="Calibri"/>
        <family val="2"/>
        <charset val="238"/>
      </rPr>
      <t xml:space="preserve">PRIPRAVLJALNA IN ZAKLJUČNA DELA: </t>
    </r>
    <r>
      <rPr>
        <sz val="9"/>
        <rFont val="Calibri"/>
        <family val="2"/>
        <charset val="238"/>
      </rPr>
      <t xml:space="preserve">V popisu morajo biti v vseh cenah za enoto mere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in konfiguracijo gradbene parcele. </t>
    </r>
  </si>
  <si>
    <r>
      <rPr>
        <b/>
        <sz val="9"/>
        <rFont val="Calibri"/>
        <family val="2"/>
        <charset val="238"/>
      </rPr>
      <t>IZBIRA MATERIALOV IN OPREME:</t>
    </r>
    <r>
      <rPr>
        <sz val="9"/>
        <rFont val="Calibri"/>
        <family val="2"/>
        <charset val="238"/>
      </rPr>
      <t xml:space="preserve"> Materiali, ki so opremljeni s citatom: "kot na primer ali enakovredno" ali "kot npr. ali/oz., in enakovredno" za ponudnika niso obvezni. Ponudnik lahko ponuja druge artikle, material in opremo, vendar samo pod pogojem, da izpolnjuje navedene kriterije, parametre in lastnosti, ki se v posamezni postavki ali splošni opombi od določenega artikla, opreme ali materiala zahtevajo. Vse vgrajene materiale in opremo, ki kakor koli odstopajo od popisa; ter vse delavniške načrte mora predhodno (pred izvedbo ali vgrajevanjem) obvezno pismeno potrditi odgovorni projektant oziroma odgovorni vodja projekta!</t>
    </r>
  </si>
  <si>
    <t>Planiranje ±3cm  in utrjevanje dna gradbene jame do ustrezne zbitosti  po navodilih geomehanika</t>
  </si>
  <si>
    <t xml:space="preserve">IV. </t>
  </si>
  <si>
    <t>GLOBOKO TEMELJENJE:</t>
  </si>
  <si>
    <t>Vse komponente in uporabljeni materiali za izvedbo mikropilotov morajo imeti certifikat skladnosti.</t>
  </si>
  <si>
    <t>Vgrajevanje mikropilotov mora biti izvdebeno po postopkih in navodilih primernih za izbrano tehnologijo izvedbe.</t>
  </si>
  <si>
    <t>Izvajalec mora zagotoviti konstantni monitoring na sosednjih objektih.</t>
  </si>
  <si>
    <t>Pred izvedbo se testne pilote različnih dolžin testira, statično obremeni in izmeri deformacije. Za vsak pilot izvajalec mora izdelati poročilo o vgradnji.</t>
  </si>
  <si>
    <t>V kolikor se tekom izvedbe ali že v obdobju pripravljalnih del ugotovi, da nosilnost pilotov ne ustrezajo projektiranim velikostim in nosilnostim, je potrebno vsa dela pri globokim temeljenjem takoj ustaviti in se s projektantom in investitorjem dogovoriti za nadaljnje ukrepe.</t>
  </si>
  <si>
    <t>Izvajalec preveri detajle armature pilotov, pripravi poročilo o metodologiji izvedbe, ki ga potrdi projektant.</t>
  </si>
  <si>
    <t>Na mestu pripravljena betonska mešanica mora zadostiti sledečim pogojem:
- zmes kamnitih zrn mora ustrezati granulometrijski mejni krivulji za mešanico agregata za beton,                                                                    - cement mora ustrezati zahtevam po kakovosti, določene s standardi in uporabiti je potrebno pravilno količino cementa za določeno marko betona,
- konsistenca betonske mešanice mora biti ustrezna</t>
  </si>
  <si>
    <t>ŽELEZOKRIVSKA DELA:</t>
  </si>
  <si>
    <r>
      <rPr>
        <b/>
        <sz val="9"/>
        <rFont val="Calibri"/>
        <family val="2"/>
        <scheme val="minor"/>
      </rPr>
      <t>OPOMBA</t>
    </r>
    <r>
      <rPr>
        <sz val="9"/>
        <rFont val="Calibri"/>
        <family val="2"/>
        <scheme val="minor"/>
      </rPr>
      <t xml:space="preserve">: Pred izdelavo ostrešja, krovskih in kleparskih del se morajo vsi izvajalci s projektantom dogovoriti o načinu polaganja različnih kritin na različnih naklonih strehe. Pred pričetkom del morajo biti potrjeni vsi detajli s strani nadzora. </t>
    </r>
  </si>
  <si>
    <t xml:space="preserve">Pred polaganjem izvajalec skupaj z nadzorom pregleda površine oblaganja določi lokacije, način in smer oblaganja tlaka in polaganja talnih oblog. </t>
  </si>
  <si>
    <t xml:space="preserve">X. </t>
  </si>
  <si>
    <t>x.</t>
  </si>
  <si>
    <t>XI.</t>
  </si>
  <si>
    <t>6b</t>
  </si>
  <si>
    <t>6a</t>
  </si>
  <si>
    <r>
      <t>KRITINA S STOJEČIM ZGIBOM (FOLCANA):</t>
    </r>
    <r>
      <rPr>
        <sz val="9"/>
        <rFont val="Calibri"/>
        <family val="2"/>
        <charset val="238"/>
        <scheme val="minor"/>
      </rPr>
      <t xml:space="preserve"> Dobava s trasportom in montaža trakaste aluminijske pločevine v barvi </t>
    </r>
    <r>
      <rPr>
        <sz val="9"/>
        <rFont val="Calibri"/>
        <family val="2"/>
        <scheme val="minor"/>
      </rPr>
      <t>RAL 7043</t>
    </r>
    <r>
      <rPr>
        <sz val="9"/>
        <rFont val="Calibri"/>
        <family val="2"/>
        <charset val="238"/>
        <scheme val="minor"/>
      </rPr>
      <t>, debeline 0,70 mm, z vsem potrebnim materialom ter izvedbo vseh zaključkov.</t>
    </r>
  </si>
  <si>
    <r>
      <t>ČELNA OBROBA:</t>
    </r>
    <r>
      <rPr>
        <sz val="9"/>
        <color rgb="FFFF0000"/>
        <rFont val="Calibri"/>
        <family val="2"/>
        <scheme val="minor"/>
      </rPr>
      <t xml:space="preserve"> </t>
    </r>
    <r>
      <rPr>
        <sz val="9"/>
        <rFont val="Calibri"/>
        <family val="2"/>
        <scheme val="minor"/>
      </rPr>
      <t>Izdelava, dobava in montaža zaključne čelne obrobe iz aluminijske pločevine debeline 8/10 mm, barve RAL 7043, fiksirana po detajlu CT-01.</t>
    </r>
  </si>
  <si>
    <r>
      <rPr>
        <sz val="9"/>
        <rFont val="Calibri"/>
        <family val="2"/>
        <scheme val="minor"/>
      </rPr>
      <t>MASKA ZA ŽLEB:</t>
    </r>
    <r>
      <rPr>
        <b/>
        <sz val="9"/>
        <rFont val="Calibri"/>
        <family val="2"/>
        <scheme val="minor"/>
      </rPr>
      <t xml:space="preserve"> </t>
    </r>
    <r>
      <rPr>
        <sz val="9"/>
        <rFont val="Calibri"/>
        <family val="2"/>
        <scheme val="minor"/>
      </rPr>
      <t>Dobava in montaža maske za skritje žleba iz aluminijske prašno barvane pločevine barve RAL 7043, debeline  8/10 mm, z pritrditvijo na podkonstrukcijo z nerjavečim materialom, vključno z vsem spajanjem in tesnenjem po detajlu CT-04</t>
    </r>
  </si>
  <si>
    <r>
      <t>SKRITI ŽLEB: Dobava in montaža skritih žlebov kvadratne oblike, vključno z vsem pritdilnim materialom in kljukami ter ustrezno pritrditvijo in izvedbo vogalnikov iz nerjavečega materiala. Žleb kvadratne oblike, prašno barvana aluminijska pločevina, barve RAL 7043</t>
    </r>
    <r>
      <rPr>
        <sz val="9"/>
        <color rgb="FFFF0000"/>
        <rFont val="Calibri"/>
        <family val="2"/>
        <scheme val="minor"/>
      </rPr>
      <t xml:space="preserve"> </t>
    </r>
    <r>
      <rPr>
        <sz val="9"/>
        <rFont val="Calibri"/>
        <family val="2"/>
        <scheme val="minor"/>
      </rPr>
      <t>debeline 8/10 mm, razvite širine 70 cm. Žleb ima izdelan izpust za priklop odtočne cevi.</t>
    </r>
  </si>
  <si>
    <r>
      <t>ODTOČNE CEVI:</t>
    </r>
    <r>
      <rPr>
        <sz val="9"/>
        <rFont val="Calibri"/>
        <family val="2"/>
        <charset val="238"/>
        <scheme val="minor"/>
      </rPr>
      <t xml:space="preserve"> Dobava in montaža odtočnih cevi okrogle oblike premera 150 mm, iz prašno barvane aluminijske pločevine debeline 8/10 mm,RAL 7043, ustrezno fiksirana na jekleno nosilno kostrukcijo z nerjavečim materialom, vključno z vsem spajanjem in tesnenjen. Fazonski kosi v vodotesni izvedbi, spodaj s kolenom priključene na peskolove.</t>
    </r>
  </si>
  <si>
    <t>0.1.5 ZBIRNI POPIS DEL</t>
  </si>
  <si>
    <t xml:space="preserve">A </t>
  </si>
  <si>
    <t>Dodatek za poševne geometrije strehe (grebeni in žlote) in dodatek za gibnih tesnilnih trakov oziroma uporabo tesnilnega gela montažo</t>
  </si>
  <si>
    <r>
      <rPr>
        <sz val="9"/>
        <rFont val="Calibri"/>
        <family val="2"/>
        <scheme val="minor"/>
      </rPr>
      <t xml:space="preserve">OBLEČEN NAPUŠČ: Dobava s transportom in montaža perforirane aluminijske pločevine debeline 0,07 mm, pritrjene na kovinsko podkonstrukcijo napušča, v trakovih širokih 500 mm, </t>
    </r>
    <r>
      <rPr>
        <b/>
        <sz val="9"/>
        <rFont val="Calibri"/>
        <family val="2"/>
        <scheme val="minor"/>
      </rPr>
      <t xml:space="preserve"> </t>
    </r>
    <r>
      <rPr>
        <sz val="9"/>
        <rFont val="Calibri"/>
        <family val="2"/>
        <scheme val="minor"/>
      </rPr>
      <t>po detajlu CT_01.</t>
    </r>
  </si>
  <si>
    <t>Moduliranje površin plodne zemlje, ročno planiranje v projektiranih padcih in priprava tal za polaganje travne ruše v rolah z mehanskim rekultiviranjem tal do globine 20 cm, odstranitvijo rastlinskih ostankov, kamenja in drugih primesi, pognojeno z mineralnimi gnojili za postavitev travnate preproge. Dobava in polaganje razplveljene travne ruše v rolah. Izbrana travna mešanica mora biti prilagojena naravnim razmeram in kvaliteti tal in predvsem primerna za pogoje ob morju.</t>
  </si>
  <si>
    <r>
      <rPr>
        <b/>
        <sz val="9"/>
        <rFont val="Calibri"/>
        <family val="2"/>
        <charset val="238"/>
      </rPr>
      <t>UKREPI ZA VARSTVO PRI DELU:</t>
    </r>
    <r>
      <rPr>
        <sz val="9"/>
        <rFont val="Calibri"/>
        <family val="2"/>
        <charset val="238"/>
      </rPr>
      <t xml:space="preserve"> Vsi potrebni varnostni ukrepi in zaščite v smislu Zakona o varnosti in zdravja pri delu, ki veljajo pri izvajanju navedenih del. </t>
    </r>
  </si>
  <si>
    <r>
      <rPr>
        <b/>
        <sz val="9"/>
        <rFont val="Calibri"/>
        <family val="2"/>
        <charset val="238"/>
      </rPr>
      <t>POGOJI PROJEKTA:</t>
    </r>
    <r>
      <rPr>
        <sz val="9"/>
        <rFont val="Calibri"/>
        <family val="2"/>
        <charset val="238"/>
      </rPr>
      <t xml:space="preserve"> Pri izvajanju del je obvezno upoštevati vse detajle in navodila projekta, opise posameznih materialov ter barvno karto objekta. Vse navedeno je potrebno vgrajevati po navodilih izbranega proizvajalca in po predhodni potrditvi projektanta. Vse materiale in obloge pred vgraditvijo potrdi odgovorni projektant na podlagi predhodno izdelanih ali dostavljenih vzorcev. </t>
    </r>
  </si>
  <si>
    <r>
      <t>ODRI:</t>
    </r>
    <r>
      <rPr>
        <sz val="9"/>
        <rFont val="Calibri"/>
        <family val="2"/>
        <scheme val="minor"/>
      </rPr>
      <t xml:space="preserve"> Za vse odre je izdelati statični izračun izdelan s strani izvajalca, z upoštevanjem standarda SIST EN 12811. Odre je potrebno izdelati, pregledovati in voditi dokumentacijo v skladu s predpisi.</t>
    </r>
  </si>
  <si>
    <r>
      <t xml:space="preserve">CENA ZA ENOTO: </t>
    </r>
    <r>
      <rPr>
        <sz val="9"/>
        <rFont val="Calibri"/>
        <family val="2"/>
        <charset val="238"/>
        <scheme val="minor"/>
      </rPr>
      <t>V vsaki ceni po enoti  je potrebno zajeti vse za gotove montirane in finalno obdelane izdelke - kot kompleten izdelek v skladu s projektom, kompletno z izdelavo vse potrebne izvedbene delavniške in montažne tehnične dokumentacije ter detajlov izvedbe.</t>
    </r>
  </si>
  <si>
    <r>
      <rPr>
        <b/>
        <sz val="9"/>
        <rFont val="Calibri"/>
        <family val="2"/>
        <charset val="238"/>
        <scheme val="minor"/>
      </rPr>
      <t>SESTAVNI DELI PROJEKTNE DOKUMENTACIJE IN DELAVNIŠKI NAČRTI:</t>
    </r>
    <r>
      <rPr>
        <sz val="9"/>
        <rFont val="Calibri"/>
        <family val="2"/>
        <charset val="238"/>
        <scheme val="minor"/>
      </rPr>
      <t xml:space="preserve"> Pred pričetkom izvajanja del ter vgrajevanja proizvodov mora izvajalec obvezno pridobiti pisno potrditev delavniških načrtov, skic in detajlov odgovornega projektanta. V kolikor zaradi vrste gradbenega proizvoda, delavniške dokumentacije izvajalec ne more zagotoviti je obvezno izdelati vzorec na gradbišču, ki ga potrdita odgovorni projektant, ter odgovorni nadzornik z vpisom v dnevnik. Vsi projekti z načrti in vsemi grafičnimi prilogami, kot tudi ves tekstovni del, vsa poročila in vsi opisi ter sheme so sestavni del tega popisa del in jih mora ponudnik obvezno upoštevati pri sami izdelavi ponudbe. Navedene načrte, grafične priloge, ves tekstualni del, vsa poročila in vsi opisi ter sheme mora ponudnik upoštevati tudi če se besedilo popisa ne sklicuje na konkretne sheme.</t>
    </r>
  </si>
  <si>
    <r>
      <t xml:space="preserve">MONITORING: </t>
    </r>
    <r>
      <rPr>
        <sz val="9"/>
        <rFont val="Calibri"/>
        <family val="2"/>
        <scheme val="minor"/>
      </rPr>
      <t>Po priporočilih EC7 je potrebno zagotoviti monitoring deformacij in vibracij med in po gradji objekta.
Predlaga se najenostavnejšo metodo, geodetsko opazovanje objekta (precizno niveliranje + 3D meritve pomikov) po obodu objekta, tlakovanih površinah, najbližjih delih sosednjih objektov, infrastrukture v neposredni bližini gradnje. V primeru pojava nepredvidenih tveganj med izvedbo del, projektant predvidi primerne metode za spremljavo deformacij. Investitor je dolžan zagotoviti varno in kontrolirano postavitev objekta ter meritve vplivov na obstoječe stanje.</t>
    </r>
  </si>
  <si>
    <r>
      <rPr>
        <b/>
        <u/>
        <sz val="9"/>
        <rFont val="Calibri"/>
        <family val="2"/>
        <charset val="238"/>
      </rPr>
      <t>OPOMBA:</t>
    </r>
    <r>
      <rPr>
        <b/>
        <sz val="9"/>
        <rFont val="Calibri"/>
        <family val="2"/>
        <charset val="238"/>
      </rPr>
      <t xml:space="preserve"> </t>
    </r>
    <r>
      <rPr>
        <sz val="9"/>
        <rFont val="Calibri"/>
        <family val="2"/>
        <charset val="238"/>
      </rPr>
      <t xml:space="preserve">Pred pričetkom del in pred izdelavo ponudbe mora izvajalec dodatno pregledati obstoječe stanje na terenu in stanje obstoječih konstrukcij, ki se odstranijo. V postavkah odstranjevalnih del je v cenah za enoto mere potrebno zajeti: </t>
    </r>
  </si>
  <si>
    <t>Za izmere za rušenja, predelavo in transport posameznih konstrukcij se upošteva prostornina v neporušenem stanju (po prostornini konstrukcije na objektu).</t>
  </si>
  <si>
    <t>Rušitvena dela se izvajajo na način, ki omogoča ohranitev okolice in okoliških stavb v prvotnem stanju; pri tem se obstoječi konstrukcijski elementi sosednjih stavb ne smejo poškodovati. V ta namen se pred pričetkom del izdelajo vse potrebne zaščite.</t>
  </si>
  <si>
    <t>Pred izvedbo temeljev in pilotov, najpozneje pri izkopu gradbene jame oz. priprave platoja za izvedbo pilotov, mora tla pregledati geomehanik in podati morebitne dodatne zahteve za pripravo temeljnih tal oz. za izdelavo platoja za pilote. Geomehanik poda napotke v primeru, da se v gradbeni jami pojavi voda (izvedba kanalov na dnu jame za zbiranje vode, črpanje vode iz gradbene jame, …). Geomehanik mora tudi spremljati izdelavo pilotov.</t>
  </si>
  <si>
    <t>V ceni za enoto je treba upoštevati vsa dela, ki so opisana v posamezni postavki - vse prenose, transporte, pomožna dela, začasna podpiranja in čiščenje po zaključku del, vso potrebno zaščito pred uničenjem oz. poškodovanjem, vsa nakladanja in prevoz odvečnega materiala oz. izkopa na začasno in stalno deponijo s plačilom takse za deponijo.</t>
  </si>
  <si>
    <t>Mikropiloti morajo s konico segati minimalno med 4,00 do 5,00m v plast poltrde mastne gline.</t>
  </si>
  <si>
    <t>Pri vgrajevanju sidrnih plošč je posebno pozornost potrebno posvetiti natančnosti vgradnje, saj je premikanje plošč po vgradnji nedopustno. Vbetonirane sidrne plošče je potrebno postaviti na mesta, ki so določena v armaturnih in delavniških načrtih pred pričetkom betoniranja.</t>
  </si>
  <si>
    <r>
      <t xml:space="preserve">OPOMBA: </t>
    </r>
    <r>
      <rPr>
        <sz val="9"/>
        <rFont val="Calibri"/>
        <family val="2"/>
        <scheme val="minor"/>
      </rPr>
      <t xml:space="preserve">Pri izvajanju tesarskih del je upoštevati vsa pripravljalna dela pri opažih, razopaževanje in zlaganje lesa in opažev. Opaži morajo biti pred uporabo pravilno negovani s premazi. Odstranitev premazov upoštevana v posameznih cenah E.M. Tesnost in stabilnost opažev mora biti brezpogojno zagotovljena. Pri posameznih postavkah tesarskih del iz tega poglavja mora ponudnik v cenah za enoto mere obvezno zajeti, upoštevati in vkalkulirati še: </t>
    </r>
  </si>
  <si>
    <t xml:space="preserve">Amortizacijsko stopnjo opažev ne glede na dobo za ves čas gradnje na objektu oziroma posamezne faze pri gradnji tudi takrat, kadar je  v posamezni postavki amortizacija določena. </t>
  </si>
  <si>
    <t>Opaži morajo biti izdelani po merah iz projekta ali posameznih načrtov z vsemi potrebnimi podporami z vodoravno in diagonalno povezavo tako, da so stabilni in vzdržijo vse obtežbe; površine morajo biti čiste in ravne.</t>
  </si>
  <si>
    <t>V vseh postavkah tesarskih del je v ceni za enoto mere opažev obvezno potrebno zajeti opaževanje, razopaževanje, čiščenje in mazanje opažev ter zlaganje na primernih deponijah skupaj z vsemi transporti in pomožnimi deli.</t>
  </si>
  <si>
    <t xml:space="preserve">Pri ceni je potrebno upoštevati izdelavo posnetka kanalizacije: snemanje profilov, vertikalnih in horizonzalnih lomov in izdelavo tehničnega  posnetka kanalizacije. Izvajalec na koncu podatke in posnetek preda izdelovalcu PID in POV projekta. </t>
  </si>
  <si>
    <t>Prekinitve del, ki so potrebna za druga vezana dela.</t>
  </si>
  <si>
    <t>OPOMBA: Posamezne teže so povzete po PZI načrtu arhitekture in PZI načrtu gradbenih konstrukcij. Pri izvajanju ključavničarskih del je potrebno upoštevati vsa pripravljalna, pomožna, spremljevalna in zaključna dela. Pri posameznih postavkah ključavničarskih del iz tega poglavja mora ponudnik v cenah za enoto mere obvezno zajeti, upoštevati in vkalkulirati še:</t>
  </si>
  <si>
    <t>Uskladitev delavniških načrtov s PZI projektom</t>
  </si>
  <si>
    <t xml:space="preserve">Popravilo škode, ki bi se eventualno povzročila drugim izvajalcem, ter vsi ukrepi za varno izvedbo del v skladu z Zakonom o varstvu pri delu. </t>
  </si>
  <si>
    <t>V času celotne montaže konstrukcije je potrebno zagotoviti stalni geodetski nadzor</t>
  </si>
  <si>
    <r>
      <rPr>
        <b/>
        <u/>
        <sz val="9"/>
        <rFont val="Calibri"/>
        <family val="2"/>
        <charset val="238"/>
      </rPr>
      <t>OPOMBA:</t>
    </r>
    <r>
      <rPr>
        <sz val="9"/>
        <rFont val="Calibri"/>
        <family val="2"/>
        <charset val="238"/>
      </rPr>
      <t xml:space="preserve"> Pri izvajanju tesarskih del - ostrešja je upoštevati vsa pripravljalna dela, pomožna dela, zaključna dela, izdelavo potrebnih profilov ter ustrezno zlaganje lesa. Hkrati je potrebno tudi upoštevati:</t>
    </r>
  </si>
  <si>
    <t>Varovalni odri, ki služijo varovanju življenja, izvajalcev ter ostalih na gradbišču in niso posebej navedenea v tem popisu (glej tesraska dela - opaži in odri).</t>
  </si>
  <si>
    <t xml:space="preserve">Stroške  za morebitne statične presoje stabilnosti, sidranja in preizkuse opažev, delovnih odrov, varovalnih ali pomičnih odrov je potrebno vkalkulirati v cene po enoti posameznih postavk.  </t>
  </si>
  <si>
    <t xml:space="preserve">Les za vgradnjo mora biti suh, ostrorobno rezan, očiščen od lubja in mora ustrezati evropskim standardom EN. </t>
  </si>
  <si>
    <r>
      <rPr>
        <b/>
        <u/>
        <sz val="9"/>
        <rFont val="Calibri"/>
        <family val="2"/>
        <charset val="238"/>
      </rPr>
      <t>OPOMBA:</t>
    </r>
    <r>
      <rPr>
        <sz val="9"/>
        <rFont val="Calibri"/>
        <family val="2"/>
        <charset val="238"/>
      </rPr>
      <t xml:space="preserve"> Pri izvajanju krovskih in kleparskih del je upoštevati vsa pripravljalna dela, pomožna in zaključna dela. Pri posameznih postavkah iz tega poglavja mora ponudnik v cenah za enoto mere obvezno zajeti, upoštevati in vkalkulirati še: </t>
    </r>
  </si>
  <si>
    <t>Pri izvajanju krovsko kleparskih del je potrebno upoštevati navodila proizvajalca strešnih elementov in njegove detajle, ki so potrebni za garancijo in predpisano kvaliteto.</t>
  </si>
  <si>
    <r>
      <rPr>
        <u/>
        <sz val="9"/>
        <rFont val="Calibri"/>
        <family val="2"/>
        <charset val="238"/>
      </rPr>
      <t>OPOMBA:</t>
    </r>
    <r>
      <rPr>
        <sz val="9"/>
        <color indexed="8"/>
        <rFont val="Calibri"/>
        <family val="2"/>
        <charset val="238"/>
      </rPr>
      <t xml:space="preserve"> Posamezne teže so povzete po PZI načrtu arhitekture in PZI načretu gradbenih konstrukcij. Pri izvajanju ključavničarskih del je potrebno upoštevati vsa pripravljalna, pomožna, spremljevalna in zaključna dela. Pri posameznih postavkah ključavničarskih del iz tega poglavja mora ponudnik v cenah za enoto mere obvezno zajeti, upoštevati in vkalkulirati še: </t>
    </r>
  </si>
  <si>
    <t>Varovalni odri, ki služijo varovanju življenja, izvajalcev ter ostalih na gradbišču in niso posebej navedena v tem popisu</t>
  </si>
  <si>
    <t>V ceno za enoto mere morajo biti vračunani stroški za izdelavo delavniških načrtov ter detajlov za izvedbo posameznih konstrukcijskih elementov in izdelava predizmer na objektu. Ob montaži upoštevati celotno projektno dokumentacijo.</t>
  </si>
  <si>
    <t>Skladiščenje materiala, tehnike in prefabrikatov na gradbišču do dokončne montaže, odstranjevanje odpadnega materiala in smeti ter stroške za komunalne takse.</t>
  </si>
  <si>
    <t>Pred dokončnim pričetkom izdelave elementov v delavnici morajo biti s strani odgovornega projektanta in nadzorne službe dokončno pismeno potrjeni vsi detajli, videz in barva…</t>
  </si>
  <si>
    <t>Pri izvajanju tlakarskih del je potrebno upoštevati vsa pripravljalna dela, pomožna in zaključna dela. Hkrati je potrebno tudi upoštevati:</t>
  </si>
  <si>
    <t>Pred polaganjem talnih oblog je potrebno predhodno pregledati delovno površino in izvesti potrebna preddela; površine očistiti od emulzij, premazov opažev in mastnih deležev in pregledati niveleto tlaka.</t>
  </si>
  <si>
    <t>Pri polaganju gumiranih talnih oblog je potrebno upoštevati navodila iz tehničnih listov o produktih izdaji izbranega proizvajalca. Izgled in stopnjo protidrsnosti je potrebno na osnovi vzorca predhodno pisno potrditi s strani nadzora in projektanta.</t>
  </si>
  <si>
    <t xml:space="preserve"> Pri posameznih postavkah iz tega poglavja mora ponudnik v cenah za enoto mere obvezno zajeti, upoštevati in vkalkulirati še: </t>
  </si>
  <si>
    <t>Izdelavo delavniških načrtov ter detajlov za izvedbo posameznih konstrukcijskih elementov in izdelavo predizmer na objektu.</t>
  </si>
  <si>
    <t>Usklajevanje z osnovnimi načrti in posvetovanje z odgovornim projektantom in naročnikom.</t>
  </si>
  <si>
    <t>Vse potrebno delo, priprava in vgrajevanje na objektu.</t>
  </si>
  <si>
    <t>Ves potreben material, glavni in pomožni, pritrdilni in vezni material.</t>
  </si>
  <si>
    <t>Vse stroške transporta do mesta vgrajevanja ter stroške skladiščenja na gradbišču.</t>
  </si>
  <si>
    <t>Vsa pomožna delovna sredstva kot so odri, lestve, zaščite in podobno.</t>
  </si>
  <si>
    <t>vsa potrebna higijensko tehnična preventivna zaščita delavcev na gradbišču.</t>
  </si>
  <si>
    <t xml:space="preserve">Pri izvajanju elektro inštalacijskih del je potrebno upoštevati vsa pripravljalna, pomožna, spremljevalna in zaključna dela. Pri posameznih postavkah iz tega poglavja mora ponudnik v cenah za enoto mere obvezno zajeti, upoštevati in vkalkulirati še: </t>
  </si>
  <si>
    <t>Vsa dokazna dokumentacija (meritve, a – testi, garancijski listi, izjave o skladnosti itd), prevedena v slovenski jezik, navodila za vzdrževanje.</t>
  </si>
  <si>
    <r>
      <rPr>
        <b/>
        <u/>
        <sz val="9"/>
        <rFont val="Calibri"/>
        <family val="2"/>
        <charset val="238"/>
        <scheme val="minor"/>
      </rPr>
      <t>Opomba:</t>
    </r>
    <r>
      <rPr>
        <sz val="9"/>
        <rFont val="Calibri"/>
        <family val="2"/>
        <charset val="238"/>
        <scheme val="minor"/>
      </rPr>
      <t xml:space="preserve"> ponudnik mora pri določanju cene za enoto mere tega poglavja upoštevati vse smiselne in pripadajoče pripombe, zahteve in pogoje, ki so navedeni v poglavju "UVODNE PRIPOMBE, OPOMBE IN ZAHTEVE K PZI POPISU".</t>
    </r>
  </si>
  <si>
    <t>ZAKOLIČBA INFRASTRUKTURE…</t>
  </si>
  <si>
    <t>GEODETSKA ZAKOLIČBA OBJEKTA: prenos višinskih kot za objekt na terenu in zavarovanje višin in osi objekta v skladu z merami PZI projekta in načrta zakoličbe. Zakoličba mora biti izvedena po navodilih geodetskega načrta in v skladu z zakoličbeno situacijo projekta.</t>
  </si>
  <si>
    <t>GRADBENI ODRI:</t>
  </si>
  <si>
    <r>
      <t xml:space="preserve">PREMIČNA DVIŽNA KOŠARA: Uporaba dvižne košare za pomoč pri izvedbi del na večjih višinah; delovna višina do 18 m, nosilnost </t>
    </r>
    <r>
      <rPr>
        <sz val="9"/>
        <rFont val="Calibri"/>
        <family val="2"/>
      </rPr>
      <t>≤</t>
    </r>
    <r>
      <rPr>
        <sz val="9"/>
        <rFont val="Calibri"/>
        <family val="2"/>
        <scheme val="minor"/>
      </rPr>
      <t xml:space="preserve"> 400 kg.</t>
    </r>
  </si>
  <si>
    <r>
      <rPr>
        <b/>
        <sz val="9"/>
        <rFont val="Calibri"/>
        <family val="2"/>
        <scheme val="minor"/>
      </rPr>
      <t>Opomba:</t>
    </r>
    <r>
      <rPr>
        <sz val="9"/>
        <rFont val="Calibri"/>
        <family val="2"/>
        <charset val="238"/>
        <scheme val="minor"/>
      </rPr>
      <t xml:space="preserve"> ponudnik mora pri določanju cene za enoto mere tega poglavja upoštevati vse smiselne in pripadajoče pripombe, zahteve in pogoje, ki so navedeni v poglavju "UVODNE PRIPOMBE, OPOMBE IN ZAHTEVE K PZI POPISU".</t>
    </r>
  </si>
  <si>
    <t>POSEK GRMIČEVJA / DREVES: Čiščenje terena, odstranitev/posek grmičevja s premerom do 20 cm, skupaj z odstranitvijo panja in korenin z ustreznim razrezom primernim za transport, nakladanje na kamion in odvoz na deponijo s plačilom vseh taks in odškodnin.</t>
  </si>
  <si>
    <t xml:space="preserve">ODSTRANJEVANJE ASFALTA: Strojno rezanje obstoječih asfaltnih površin v globino do 10 cm s talno diamantno žago, raven rez ter odstranitev vseh obstoječih asfaltnih plasti do skupne debeline 10 cm z nakladanjem in odvozom na stalno deponijo gradbenih odpadkov z vključenimi vsemi stroški deponiranja. </t>
  </si>
  <si>
    <t>BETONSKI ROBNIKI: Odstranitev betonskih cestnih robnikov v betonski podlagi z dvozom na stalno deponijo gradbenih odpadkov z vključenimi vsemi stroški deponiranja.</t>
  </si>
  <si>
    <r>
      <rPr>
        <b/>
        <sz val="9"/>
        <rFont val="Calibri"/>
        <family val="2"/>
        <scheme val="minor"/>
      </rPr>
      <t xml:space="preserve">Opomba: </t>
    </r>
    <r>
      <rPr>
        <sz val="9"/>
        <rFont val="Calibri"/>
        <family val="2"/>
        <scheme val="minor"/>
      </rPr>
      <t>ponudnik mora pri določanju cene za enoto mere tega poglavja upoštevati vse smiselne in pripadajoče pripombe, zahteve in pogoje, ki so navedeni v poglavju "UVODNE PRIPOMBE, OPOMBE IN ZAHTEVE K PZI POPISU".</t>
    </r>
  </si>
  <si>
    <t>3a</t>
  </si>
  <si>
    <t>Vrtanje vertikalno ali pod max kotom 10° za izvedbo mikropilotov armiranih s samorezno armaturo v kohezivna oziroma prodnata tla dolžine do 27,0m od raščenega terena, na podlagi navodil iz projektne dokumentacije. Betonaža mikropilota pod pritiskom (injektiranje pod pritiskom do 20/30 barov) z betonsko mešanico sestavljeno iz pucolanskega cementa 42,5R oziroma cementa enakih karakteristik odpornega na kloride in vode v primernem V/C razmerju, do dvakratnika teoretičnega volumna mikropilota. Popolna zapolnitev vrtine. Betonaža se izvaja istočasno z vrtanjem vrtine. Dobava in polaganje centralnih jeklenih armaturnih IBO palic , sestavljene iz samorezne armaturne palice  iz jekla razreda S 460 ali višje kvalitete, certificirana, (kot npr. Titan Ischenbeck, Gewi Pile) premera 75 mm ali presek armature, ki zagotavlja enako nosilnost, vključno z vrtalno glavo za premer pilota min. 250mm, vključno z vsemi dodatki, distančniki, spojniki in vrhnjo ploščo dim. 175x175x35 mm z dvojno matico, ki se jo položi ob zaključku izkopa. Mikropiloti morajo zagotavljati sledeče nosilnosti: mikropiloti dolžine 27,00m : nosilnost na tlak za mejno stanje nosilnosti 450 kN, nosilnost na izvlek/nateg za mejno stanje nosilnosti 200 kN</t>
  </si>
  <si>
    <t>5a</t>
  </si>
  <si>
    <t>Dobava, polaganje in vezanje rebraste enostavne in srednje komplicirane armature iz jekla S500 fi večji od 14 mm; ocenjena količina glede na vgrajeno količino betona.</t>
  </si>
  <si>
    <t>Odvoz in odlaganje odpadnega materiala na deponijo, vključno s plačilom vseh taks.</t>
  </si>
  <si>
    <t>IV.  GLOBOKO TEMELJENJE, BETONSKA IN ŽELEZOKRIVSKA DELA</t>
  </si>
  <si>
    <t xml:space="preserve">III.  ZEMELJSKA DELA: </t>
  </si>
  <si>
    <t xml:space="preserve">II.  ODSTRANJEVALNA DELA: </t>
  </si>
  <si>
    <t>I.  PREDDELA:</t>
  </si>
  <si>
    <t>V.  OPAŽI</t>
  </si>
  <si>
    <t xml:space="preserve">VI.  METEORNA KANALIZACIJA: </t>
  </si>
  <si>
    <t xml:space="preserve">VII.  KLJUČAVNIČARSKA DELA </t>
  </si>
  <si>
    <r>
      <t xml:space="preserve">Opomba: </t>
    </r>
    <r>
      <rPr>
        <sz val="9"/>
        <rFont val="Calibri"/>
        <family val="2"/>
        <scheme val="minor"/>
      </rPr>
      <t>ponudnik mora pri določanju cene za enoto mere tega poglavja upoštevati vse smiselne in pripadajoče pripombe, zahteve in pogoje, ki so navedeni v poglavju "UVODNE PRIPOMBE, OPOMBE IN ZAHTEVE K PZI POPISU".</t>
    </r>
  </si>
  <si>
    <t>Jekleni profili iz jekla S355 JR vroče cinkani - podkonstrukcija za pritrjevanje ovoja plezalne stene iz vezanih plošč.</t>
  </si>
  <si>
    <t>Jekleni profili iz jekla S355 JR vroče cinkani - glavna konstrukcija.</t>
  </si>
  <si>
    <t>1c</t>
  </si>
  <si>
    <r>
      <t>Opomba:</t>
    </r>
    <r>
      <rPr>
        <sz val="10"/>
        <rFont val="Calibri"/>
        <family val="2"/>
        <scheme val="minor"/>
      </rPr>
      <t xml:space="preserve"> ponudnik mora pri določanju cene za enoto mere tega poglavja upoštevati vse smiselne in pripadajoče pripombe, zahteve in pogoje, ki so navedeni v poglavju "UVODNE PRIPOMBE, OPOMBE IN ZAHTEVE K PZI POPISU".</t>
    </r>
  </si>
  <si>
    <t>VIII. TESARSKA in KROVSKO KLEPARSKA DELA - STREHA</t>
  </si>
  <si>
    <t>PODKONSTRUKCIJA STREHE: Dobava s transportom in montaža rezanega lesa iglavcev debeline 30 mm. Rezan les mora biti oblan in dvakrat impregniran oz. površinsko zaščiten, pritrjen na jekleno nosilno konstrukcijo z elementi in nerjavečega jekla, kompletno z izravnavo površine ter lokalnimi prilagoditvami na mestu strešnih žlot in grebenov ter letvanje roba z lesenimi letvami dimenzij 6 x 6 cm.</t>
  </si>
  <si>
    <t>SEKUNDARNA KRITINA: Nabava, dobava in polaganje vodotesne folije s samolepilnim prekrivnim slojem, odporna na trganje.</t>
  </si>
  <si>
    <r>
      <rPr>
        <b/>
        <sz val="9"/>
        <rFont val="Calibri"/>
        <family val="2"/>
        <scheme val="minor"/>
      </rPr>
      <t>Opomba:</t>
    </r>
    <r>
      <rPr>
        <sz val="9"/>
        <rFont val="Calibri"/>
        <family val="2"/>
        <scheme val="minor"/>
      </rPr>
      <t xml:space="preserve"> ponudnik mora pri določanju cene za enoto mere tega poglavja upoštevati vse smiselne in pripadajoče pripombe, zahteve in pogoje, ki so navedeni v poglavju "UVODNE PRIPOMBE, OPOMBE IN ZAHTEVE K PZI POPISU".</t>
    </r>
  </si>
  <si>
    <t>IX.  TLAKARSKA DELA:</t>
  </si>
  <si>
    <t>X.  PLAŠČ PLEZALNE STENE:</t>
  </si>
  <si>
    <t>PLEZALNE PLOŠČE: iz brezove vezane plošče izdelana iz 15 slojev, debeline 21mm, s troslojnim premazom s sprednje strani v kakovostni izvedbi iz epoxy smole ter končnim protidrsnim slojem iz kremenčevega peska granulacije 0,1 do 0,3 mm z visoko odportnostjo proti obrabi in udarcem. Zadnja stran plezalnih pološč prezmazana z enoslojnim epoxy premazom za zaščito proti zunanjim vplivom. Barva visokokakovostna dvokomponentna RAL 7035. Plezalne plošče morajo biti certificirane po standardu SIST EN 12572.</t>
  </si>
  <si>
    <t>PLEZALNE PLOŠČE STENE ZA TEŽAVNOSTNO PLEZANJE: z izvrtinami fi13 za pritrjevanje oprimkov po celotni površini v rastru trikotne mreže 25 cm, najmanj 20 izvrtin na m². Vse plošče opremljene s pripadajočimi lesenimi kotniki, ki omogočajo spajanje plošč med sabo ter vstavljenimi M10 maticami v vse fi13 izvrtine za vijačenje oprimkov - matice cinkane in pritrjene z 2 x lesni vijak.</t>
  </si>
  <si>
    <t>PLEZALNE PLOŠČE STENE ZA HITROST: z rastzrom izvrtin fi13 po standardu SPEED LIVCENCE RULES; Version No 4 - 1; March 2014 Vse plošče opremljene s pripadajočimi lesenimi kotniki, ki omogočajo spajanje plošč med sabo ter vstavljenimi M10 maticami v vse fi13 izvrtine za vijačenje oprimkov - matice cinkane in pritrjene z 2 x lesni vijak.</t>
  </si>
  <si>
    <t>LESENI KOTNIKI: Izdelava, dobava in vgrajevanje lesenih kotnikov z zadnje strani plezalnih plošč za onemogočanje dilatacije med ploščami.</t>
  </si>
  <si>
    <t>VAROVALNE TOČKE: Dobava, montaža in vgrajevanje cinkanih varovalnih točk, ki omogočajo vpenjanje plezalnih varovalnih sistemov, zaobljenih oblik - radij min 5mm z varovalom proti odvitju z vijaki le iz zadnje strani. Razporeditev in obremenitvene specifikacije varovalnih točk po standardu SIST EN 12572 - 1:2017.</t>
  </si>
  <si>
    <t>SERVISNA LOPUTA: Izdelava, dobava in vgrajevanje servisne lopute za dostop do podkonstrukcije plezalne stene v velikosti 80 x 80 cm.</t>
  </si>
  <si>
    <t>Servisna loputa velikosti 80 x 80 cm na hitrosnem delu stene.</t>
  </si>
  <si>
    <t>Servisna loputa velikosti 80 x 150 cm na težavnostnem delu stene.</t>
  </si>
  <si>
    <t>Odkop terena II.-III. - umetni nasip (GP/GC), do kote -0,40 pod temeljno ploščo plezalne stene</t>
  </si>
  <si>
    <t>Temeljne plošče (0,60 - 1,18 m3/m2, m1)</t>
  </si>
  <si>
    <t>SKUPAJ PROTIPOŽARNI UKREPI:</t>
  </si>
  <si>
    <t>POŽARNA ZAŠČITA ZUNANJIH POVRŠINA OBSTOJEČE STAVBE: Dobava in vgradnja protipožarne zaščite na notranjo stran okenskih odprtin v obstoječi stavbi Balinarske dvorane, iz kalcijevo silikatnih plošč debeline 12,5 mm, z ognjeodpornostjo REI 30, vključno z pripravo površine, vgradnjo plošč, kovinskimi ekspanzijskimi sidri, mikroperforiranim prekrivnim trakom, tesnilno maso, zaključnimi profili, potrebnimi gradbenimi odri ter izjavo o pravilni vgradnji s strani ter potrdilom o preskusu. Dimenzije: širina 2m, višina 0,65m (mere preveriti na objektu)</t>
  </si>
  <si>
    <t>XII.  PROTIPOŽARNI UKREPI:</t>
  </si>
  <si>
    <t>POŽARNA LOPUTA: Dobava in montaža požarne lopute s termičnim prožilom za avtonomno proženje mehanizma za zapiranje, z ohišjem iz  pocinkane pločevine, EI 30. Dimenzije: širina 1,2m višina 0,6m</t>
  </si>
  <si>
    <t>UMETRNA TRAVA: Dobava in polaganje sintetične trave, izdelane po evropskih standardih iz polietilenskih vlaken, z vseboovano UV zaščito v materialu, ki se ne izpira z dežjem. Polaganje s previdnim lepljenjem stikov do nevidnosti le teh, ter leplenjem robov s posebni poluiretanskim dvokompomnentnim lepilom primernim za zunajio uporabo.</t>
  </si>
  <si>
    <t>ENOKRILNA POŽARNA VRATA EI 30: dobava in montaža enokrilnih požarnih vrat iz pocinkane pločevine z dimnotesno izvedbo za zmanjševanje prehoda hladnega in vročega dima in termično raztegljivim tesnilom na okvirku. Vratni okvir s sidri za mokro vzidavo, krilo polno, tečaji vzmetni za samodejno zapiranje in možnostjo za vertikalno nastavite, kljuka tipska z jeklenim jedrom, cilindrična ključavnica z dvema ključema. Certificirana na ZAG-u, montirana s strani pooblaščenega vgrajevalca protipožarnih vrat.
Barva standardna RAL 7035. Dimenzije: Širina 1,1m višina 2,1m (mere preveriti na objektu).</t>
  </si>
  <si>
    <t xml:space="preserve">XII. </t>
  </si>
  <si>
    <t>PROTIPOŽARNI UKREPI:</t>
  </si>
  <si>
    <t>Izkop vezljive zemljine/zrnate kamnine - 4. kategorije za temelje, kanalske rove, prepuste, jaške in drenaže, širine 1,1
do 2,0 m in globine 1,1 do 2,0 m - ročno, planiranje dna ročno</t>
  </si>
  <si>
    <t>Rezanje asfaltne plasti s talno diamantno žago, debele 6 do 10 cm</t>
  </si>
  <si>
    <t>Porušitev in odstranitev asfaltne plasti v debelini 6 do 10 cm</t>
  </si>
  <si>
    <t>Podložni beton pod temeljnimi ploščami</t>
  </si>
  <si>
    <t>1d</t>
  </si>
  <si>
    <t>Glavna konstrukcija - vezna sredstva: vijaki in matice iz jekla kvalitete 8.8 in 10.9 ter zvari (5% celotne teže glavne konstrukcije)</t>
  </si>
  <si>
    <t>Podkonstrukcija za pritrditev ovoja plezalne stene iz vezanih plošč - ojačitvene pločevine iz jekla S355 JR , Vezna sredstva: vijaki in matice iz jekla kvalitete 8.8 in 10.9 ter zvari (15% celotne teže podkonstrukcije).</t>
  </si>
  <si>
    <t>17a</t>
  </si>
  <si>
    <t>17b</t>
  </si>
  <si>
    <t>18a</t>
  </si>
  <si>
    <t>18b</t>
  </si>
  <si>
    <t>18c</t>
  </si>
  <si>
    <t>19c</t>
  </si>
  <si>
    <t>19d</t>
  </si>
  <si>
    <t>19e</t>
  </si>
  <si>
    <t>19f</t>
  </si>
  <si>
    <t>19g</t>
  </si>
  <si>
    <t>19h</t>
  </si>
  <si>
    <t>19i</t>
  </si>
  <si>
    <t>19j</t>
  </si>
  <si>
    <t>19k</t>
  </si>
  <si>
    <t>19l</t>
  </si>
  <si>
    <t>19m</t>
  </si>
  <si>
    <t>19n</t>
  </si>
  <si>
    <t>19o</t>
  </si>
  <si>
    <t>D.</t>
  </si>
  <si>
    <t>NEPREDVIDENA DELA: A+B+C</t>
  </si>
  <si>
    <t xml:space="preserve">22,00 % DDV </t>
  </si>
  <si>
    <t>SKUPAJ Z DDV</t>
  </si>
  <si>
    <t xml:space="preserve">SKUPAJ: od A. do C.: </t>
  </si>
  <si>
    <t>SKUPAJ s komercialnim popustom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</si>
</sst>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7" formatCode="#,##0.00\ &quot;€&quot;;\-#,##0.00\ &quot;€&quot;"/>
    <numFmt numFmtId="44" formatCode="_-* #,##0.00\ &quot;€&quot;_-;\-* #,##0.00\ &quot;€&quot;_-;_-* &quot;-&quot;??\ &quot;€&quot;_-;_-@_-"/>
    <numFmt numFmtId="164" formatCode="_-&quot;€&quot;\ * #,##0.00_-;\-&quot;€&quot;\ * #,##0.00_-;_-&quot;€&quot;\ * &quot;-&quot;??_-;_-@_-"/>
    <numFmt numFmtId="165" formatCode="_-* #,##0.00\ _€_-;\-* #,##0.00\ _€_-;_-* &quot;-&quot;??\ _€_-;_-@_-"/>
    <numFmt numFmtId="166" formatCode="_ * #,##0.00_)\ _€_ ;_ * \(#,##0.00\)\ _€_ ;_ * &quot;-&quot;??_)\ _€_ ;_ @_ "/>
    <numFmt numFmtId="167" formatCode="#,##0.00\ &quot;SIT&quot;;\-#,##0.00\ &quot;SIT&quot;"/>
    <numFmt numFmtId="168" formatCode="#,##0.00\ &quot;SIT&quot;"/>
    <numFmt numFmtId="169" formatCode="#,##0.00_ ;\-#,##0.00\ "/>
    <numFmt numFmtId="170" formatCode="#,##0.000"/>
    <numFmt numFmtId="171" formatCode="_-* #,##0.00\ &quot;SIT&quot;_-;\-* #,##0.00\ &quot;SIT&quot;_-;_-* &quot;-&quot;??\ &quot;SIT&quot;_-;_-@_-"/>
    <numFmt numFmtId="172" formatCode="#,##0.00&quot; €&quot;"/>
    <numFmt numFmtId="173" formatCode="#,##0.00\ &quot;€&quot;"/>
    <numFmt numFmtId="174" formatCode="_-* #,##0\ _S_I_T_-;\-* #,##0\ _S_I_T_-;_-* &quot;-&quot;??\ _S_I_T_-;_-@_-"/>
    <numFmt numFmtId="175" formatCode="_-* #,##0.00\ _€_-;\-* #,##0.00\ _€_-;_-* \-??\ _€_-;_-@_-"/>
    <numFmt numFmtId="176" formatCode="#,##0.00&quot; SIT &quot;;\-#,##0.00&quot; SIT &quot;;&quot; -&quot;#&quot; SIT &quot;;@\ "/>
    <numFmt numFmtId="177" formatCode="#,##0.00&quot;       &quot;;\-#,##0.00&quot;       &quot;;&quot; -&quot;#&quot;       &quot;;@\ "/>
    <numFmt numFmtId="178" formatCode="#,##0.00&quot;    &quot;;\-#,##0.00&quot;    &quot;;&quot; -&quot;#&quot;    &quot;;@\ "/>
    <numFmt numFmtId="179" formatCode="#,##0&quot;       &quot;;\-#,##0&quot;       &quot;;&quot; -       &quot;;@\ "/>
    <numFmt numFmtId="180" formatCode="#&quot;.&quot;"/>
    <numFmt numFmtId="181" formatCode="_-* #,##0.00\ [$€-1]_-;\-* #,##0.00\ [$€-1]_-;_-* \-??\ [$€-1]_-"/>
  </numFmts>
  <fonts count="119">
    <font>
      <sz val="10"/>
      <name val="Arial CE"/>
      <charset val="238"/>
    </font>
    <font>
      <sz val="11"/>
      <name val="Calibri"/>
      <family val="2"/>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10"/>
      <name val="Times New Roman"/>
      <family val="1"/>
      <charset val="238"/>
    </font>
    <font>
      <sz val="9"/>
      <name val="Calibri"/>
      <family val="2"/>
      <charset val="238"/>
    </font>
    <font>
      <sz val="11"/>
      <name val="Times New Roman CE"/>
      <charset val="238"/>
    </font>
    <font>
      <sz val="10"/>
      <name val="Arial CE"/>
      <family val="2"/>
      <charset val="238"/>
    </font>
    <font>
      <sz val="10"/>
      <name val="Arial"/>
      <family val="2"/>
      <charset val="238"/>
    </font>
    <font>
      <sz val="10"/>
      <color theme="1"/>
      <name val="Cambria"/>
      <family val="1"/>
      <charset val="238"/>
    </font>
    <font>
      <sz val="10"/>
      <name val="Calibri"/>
      <family val="2"/>
      <charset val="238"/>
      <scheme val="minor"/>
    </font>
    <font>
      <b/>
      <sz val="12"/>
      <name val="Calibri"/>
      <family val="2"/>
      <charset val="238"/>
      <scheme val="minor"/>
    </font>
    <font>
      <b/>
      <sz val="8"/>
      <name val="Calibri"/>
      <family val="2"/>
      <charset val="238"/>
      <scheme val="minor"/>
    </font>
    <font>
      <sz val="8"/>
      <name val="Calibri"/>
      <family val="2"/>
      <charset val="238"/>
      <scheme val="minor"/>
    </font>
    <font>
      <sz val="11"/>
      <name val="Calibri"/>
      <family val="2"/>
      <charset val="238"/>
      <scheme val="minor"/>
    </font>
    <font>
      <b/>
      <sz val="11"/>
      <name val="Calibri"/>
      <family val="2"/>
      <charset val="238"/>
      <scheme val="minor"/>
    </font>
    <font>
      <sz val="9"/>
      <name val="Calibri"/>
      <family val="2"/>
      <charset val="238"/>
      <scheme val="minor"/>
    </font>
    <font>
      <sz val="14"/>
      <name val="Calibri"/>
      <family val="2"/>
      <charset val="238"/>
      <scheme val="minor"/>
    </font>
    <font>
      <b/>
      <sz val="10"/>
      <color rgb="FFFF0000"/>
      <name val="Calibri"/>
      <family val="2"/>
      <charset val="238"/>
      <scheme val="minor"/>
    </font>
    <font>
      <b/>
      <sz val="9"/>
      <name val="Calibri"/>
      <family val="2"/>
      <charset val="238"/>
      <scheme val="minor"/>
    </font>
    <font>
      <b/>
      <sz val="9"/>
      <color rgb="FFFF0000"/>
      <name val="Calibri"/>
      <family val="2"/>
      <charset val="238"/>
      <scheme val="minor"/>
    </font>
    <font>
      <sz val="9"/>
      <color theme="1"/>
      <name val="Calibri"/>
      <family val="2"/>
      <charset val="238"/>
      <scheme val="minor"/>
    </font>
    <font>
      <vertAlign val="superscript"/>
      <sz val="9"/>
      <color theme="1"/>
      <name val="Calibri"/>
      <family val="2"/>
      <charset val="238"/>
      <scheme val="minor"/>
    </font>
    <font>
      <vertAlign val="superscript"/>
      <sz val="9"/>
      <name val="Calibri"/>
      <family val="2"/>
      <charset val="238"/>
      <scheme val="minor"/>
    </font>
    <font>
      <b/>
      <sz val="10"/>
      <name val="Calibri"/>
      <family val="2"/>
      <charset val="238"/>
      <scheme val="minor"/>
    </font>
    <font>
      <sz val="10"/>
      <name val="MS Sans Serif"/>
      <family val="2"/>
      <charset val="238"/>
    </font>
    <font>
      <sz val="10"/>
      <name val="Arial"/>
      <family val="2"/>
    </font>
    <font>
      <b/>
      <sz val="14"/>
      <name val="Arial"/>
      <family val="2"/>
    </font>
    <font>
      <sz val="10"/>
      <name val="MS Sans Serif"/>
      <family val="2"/>
      <charset val="238"/>
    </font>
    <font>
      <u/>
      <sz val="11"/>
      <color theme="10"/>
      <name val="Calibri"/>
      <family val="2"/>
      <charset val="238"/>
      <scheme val="minor"/>
    </font>
    <font>
      <sz val="11"/>
      <color theme="1"/>
      <name val="Calibri"/>
      <family val="2"/>
      <scheme val="minor"/>
    </font>
    <font>
      <b/>
      <u/>
      <sz val="9"/>
      <name val="Calibri"/>
      <family val="2"/>
      <charset val="238"/>
      <scheme val="minor"/>
    </font>
    <font>
      <sz val="11"/>
      <color theme="1"/>
      <name val="Arial"/>
      <family val="2"/>
      <charset val="238"/>
    </font>
    <font>
      <b/>
      <sz val="18"/>
      <color theme="3"/>
      <name val="Cambria"/>
      <family val="2"/>
      <charset val="238"/>
      <scheme val="major"/>
    </font>
    <font>
      <b/>
      <sz val="11"/>
      <color indexed="9"/>
      <name val="Calibri"/>
      <family val="2"/>
      <charset val="238"/>
    </font>
    <font>
      <sz val="11"/>
      <name val="Times New Roman CE"/>
      <family val="1"/>
      <charset val="238"/>
    </font>
    <font>
      <sz val="9"/>
      <color rgb="FFFF0000"/>
      <name val="Calibri"/>
      <family val="2"/>
      <charset val="238"/>
      <scheme val="minor"/>
    </font>
    <font>
      <u/>
      <sz val="10"/>
      <color theme="10"/>
      <name val="Arial CE"/>
      <charset val="238"/>
    </font>
    <font>
      <sz val="11"/>
      <name val="Times New Roman"/>
      <family val="1"/>
    </font>
    <font>
      <b/>
      <sz val="11"/>
      <name val="Calibri"/>
      <family val="2"/>
      <charset val="238"/>
    </font>
    <font>
      <sz val="11"/>
      <name val="Calibri"/>
      <family val="2"/>
      <charset val="238"/>
    </font>
    <font>
      <b/>
      <sz val="12"/>
      <name val="Calibri"/>
      <family val="2"/>
      <charset val="238"/>
    </font>
    <font>
      <sz val="12"/>
      <name val="Calibri"/>
      <family val="2"/>
      <charset val="238"/>
    </font>
    <font>
      <b/>
      <sz val="8"/>
      <name val="Calibri"/>
      <family val="2"/>
      <charset val="238"/>
    </font>
    <font>
      <sz val="8"/>
      <name val="Calibri"/>
      <family val="2"/>
      <charset val="238"/>
    </font>
    <font>
      <b/>
      <sz val="12"/>
      <name val="Arial CE"/>
      <family val="2"/>
      <charset val="238"/>
    </font>
    <font>
      <b/>
      <sz val="14"/>
      <name val="Calibri"/>
      <family val="2"/>
      <charset val="238"/>
    </font>
    <font>
      <b/>
      <sz val="14"/>
      <name val="Arial CE"/>
      <charset val="238"/>
    </font>
    <font>
      <sz val="14"/>
      <name val="Arial CE"/>
      <charset val="238"/>
    </font>
    <font>
      <b/>
      <sz val="14"/>
      <name val="Calibri"/>
      <family val="2"/>
      <charset val="238"/>
      <scheme val="minor"/>
    </font>
    <font>
      <sz val="11"/>
      <name val="Arial CE"/>
      <charset val="238"/>
    </font>
    <font>
      <sz val="11"/>
      <color indexed="8"/>
      <name val="Arial"/>
      <family val="2"/>
      <charset val="238"/>
    </font>
    <font>
      <sz val="10"/>
      <color rgb="FFFF000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5"/>
      <color indexed="56"/>
      <name val="Calibri"/>
      <family val="2"/>
      <charset val="238"/>
    </font>
    <font>
      <b/>
      <sz val="18"/>
      <color indexed="56"/>
      <name val="Cambria"/>
      <family val="2"/>
      <charset val="238"/>
    </font>
    <font>
      <b/>
      <sz val="13"/>
      <color indexed="56"/>
      <name val="Calibri"/>
      <family val="2"/>
      <charset val="238"/>
    </font>
    <font>
      <b/>
      <sz val="11"/>
      <color indexed="56"/>
      <name val="Calibri"/>
      <family val="2"/>
      <charset val="238"/>
    </font>
    <font>
      <b/>
      <sz val="12"/>
      <color indexed="8"/>
      <name val="SSPalatino"/>
      <charset val="238"/>
    </font>
    <font>
      <sz val="10"/>
      <color indexed="8"/>
      <name val="Arial"/>
      <family val="2"/>
      <charset val="238"/>
    </font>
    <font>
      <sz val="11"/>
      <name val="Arial Narrow CE"/>
      <family val="2"/>
      <charset val="238"/>
    </font>
    <font>
      <sz val="12"/>
      <name val="Times New Roman"/>
      <family val="1"/>
      <charset val="238"/>
    </font>
    <font>
      <sz val="11"/>
      <color indexed="60"/>
      <name val="Calibri"/>
      <family val="2"/>
      <charset val="238"/>
    </font>
    <font>
      <sz val="10"/>
      <name val="Courier New"/>
      <family val="1"/>
      <charset val="238"/>
    </font>
    <font>
      <sz val="10"/>
      <name val="Mangal"/>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52"/>
      <name val="Calibri"/>
      <family val="2"/>
      <charset val="238"/>
    </font>
    <font>
      <sz val="11"/>
      <color indexed="20"/>
      <name val="Calibri"/>
      <family val="2"/>
      <charset val="238"/>
    </font>
    <font>
      <sz val="11"/>
      <name val="Arial"/>
      <family val="2"/>
      <charset val="238"/>
    </font>
    <font>
      <sz val="11"/>
      <color indexed="62"/>
      <name val="Calibri"/>
      <family val="2"/>
      <charset val="238"/>
    </font>
    <font>
      <b/>
      <sz val="11"/>
      <color indexed="8"/>
      <name val="Calibri"/>
      <family val="2"/>
      <charset val="238"/>
    </font>
    <font>
      <sz val="9"/>
      <color rgb="FFFF0000"/>
      <name val="Arial"/>
      <family val="2"/>
      <charset val="238"/>
    </font>
    <font>
      <sz val="9"/>
      <name val="Arial"/>
      <family val="2"/>
      <charset val="238"/>
    </font>
    <font>
      <b/>
      <sz val="9"/>
      <color rgb="FFFF0000"/>
      <name val="Arial"/>
      <family val="2"/>
      <charset val="238"/>
    </font>
    <font>
      <sz val="11"/>
      <color indexed="8"/>
      <name val="Arial"/>
      <family val="2"/>
      <charset val="204"/>
    </font>
    <font>
      <b/>
      <sz val="10"/>
      <color rgb="FF41A6B1"/>
      <name val="Tahoma"/>
      <family val="2"/>
      <charset val="238"/>
    </font>
    <font>
      <sz val="10"/>
      <name val="Tahoma"/>
      <family val="2"/>
      <charset val="238"/>
    </font>
    <font>
      <sz val="10"/>
      <color theme="1"/>
      <name val="Tahoma"/>
      <family val="2"/>
      <charset val="238"/>
    </font>
    <font>
      <sz val="18"/>
      <name val="Calibri"/>
      <family val="2"/>
      <charset val="238"/>
    </font>
    <font>
      <sz val="9"/>
      <color theme="1"/>
      <name val="Calibri"/>
      <family val="2"/>
      <scheme val="minor"/>
    </font>
    <font>
      <sz val="9"/>
      <color rgb="FFFF0000"/>
      <name val="Calibri"/>
      <family val="2"/>
      <scheme val="minor"/>
    </font>
    <font>
      <sz val="9"/>
      <name val="Calibri"/>
      <family val="2"/>
      <scheme val="minor"/>
    </font>
    <font>
      <b/>
      <sz val="10"/>
      <name val="Calibri"/>
      <family val="2"/>
      <scheme val="minor"/>
    </font>
    <font>
      <b/>
      <sz val="9"/>
      <name val="Calibri"/>
      <family val="2"/>
      <scheme val="minor"/>
    </font>
    <font>
      <sz val="8"/>
      <name val="Calibri"/>
      <family val="2"/>
      <scheme val="minor"/>
    </font>
    <font>
      <b/>
      <sz val="8"/>
      <name val="Calibri"/>
      <family val="2"/>
      <scheme val="minor"/>
    </font>
    <font>
      <sz val="9"/>
      <color rgb="FF00B050"/>
      <name val="Calibri"/>
      <family val="2"/>
      <scheme val="minor"/>
    </font>
    <font>
      <sz val="10"/>
      <name val="Calibri"/>
      <family val="2"/>
      <scheme val="minor"/>
    </font>
    <font>
      <b/>
      <sz val="9"/>
      <color rgb="FFFF0000"/>
      <name val="Calibri"/>
      <family val="2"/>
      <scheme val="minor"/>
    </font>
    <font>
      <b/>
      <sz val="14"/>
      <name val="Calibri"/>
      <family val="2"/>
      <scheme val="minor"/>
    </font>
    <font>
      <b/>
      <sz val="14"/>
      <color rgb="FFFF0000"/>
      <name val="Calibri"/>
      <family val="2"/>
      <scheme val="minor"/>
    </font>
    <font>
      <b/>
      <sz val="10"/>
      <color rgb="FFFF0000"/>
      <name val="Calibri"/>
      <family val="2"/>
      <scheme val="minor"/>
    </font>
    <font>
      <sz val="14"/>
      <name val="Calibri"/>
      <family val="2"/>
      <scheme val="minor"/>
    </font>
    <font>
      <b/>
      <sz val="12"/>
      <name val="Calibri"/>
      <family val="2"/>
      <scheme val="minor"/>
    </font>
    <font>
      <sz val="9"/>
      <name val="Arial"/>
      <family val="2"/>
    </font>
    <font>
      <sz val="12"/>
      <name val="Calibri"/>
      <family val="2"/>
      <charset val="238"/>
      <scheme val="minor"/>
    </font>
    <font>
      <b/>
      <sz val="12"/>
      <color rgb="FFFF0000"/>
      <name val="Calibri"/>
      <family val="2"/>
      <charset val="238"/>
      <scheme val="minor"/>
    </font>
    <font>
      <sz val="10"/>
      <name val="Tw Cen MT"/>
      <family val="2"/>
      <charset val="238"/>
    </font>
    <font>
      <sz val="12"/>
      <name val="Calibri"/>
      <family val="2"/>
      <scheme val="minor"/>
    </font>
    <font>
      <b/>
      <sz val="11"/>
      <name val="Calibri"/>
      <family val="2"/>
      <scheme val="minor"/>
    </font>
    <font>
      <b/>
      <sz val="9"/>
      <name val="Calibri"/>
      <family val="2"/>
      <charset val="238"/>
    </font>
    <font>
      <u/>
      <sz val="9"/>
      <name val="Calibri"/>
      <family val="2"/>
      <charset val="238"/>
    </font>
    <font>
      <b/>
      <u/>
      <sz val="9"/>
      <name val="Calibri"/>
      <family val="2"/>
      <charset val="238"/>
    </font>
    <font>
      <sz val="9"/>
      <color indexed="8"/>
      <name val="Calibri"/>
      <family val="2"/>
      <charset val="238"/>
      <scheme val="minor"/>
    </font>
    <font>
      <u/>
      <sz val="9"/>
      <color indexed="10"/>
      <name val="Calibri"/>
      <family val="2"/>
      <charset val="238"/>
    </font>
    <font>
      <sz val="9"/>
      <color indexed="8"/>
      <name val="Calibri"/>
      <family val="2"/>
      <charset val="238"/>
    </font>
    <font>
      <sz val="10"/>
      <color rgb="FFFF0000"/>
      <name val="Calibri"/>
      <family val="2"/>
      <charset val="238"/>
      <scheme val="minor"/>
    </font>
    <font>
      <u/>
      <sz val="9"/>
      <name val="Calibri"/>
      <family val="2"/>
      <scheme val="minor"/>
    </font>
    <font>
      <sz val="9"/>
      <name val="Calibri"/>
      <family val="2"/>
    </font>
  </fonts>
  <fills count="3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55"/>
        <bgColor indexed="23"/>
      </patternFill>
    </fill>
    <fill>
      <patternFill patternType="solid">
        <fgColor theme="0" tint="-0.14999847407452621"/>
        <bgColor indexed="44"/>
      </patternFill>
    </fill>
    <fill>
      <patternFill patternType="solid">
        <fgColor theme="8" tint="0.7999816888943144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8"/>
      </right>
      <top/>
      <bottom style="thin">
        <color indexed="64"/>
      </bottom>
      <diagonal/>
    </border>
    <border>
      <left/>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thin">
        <color indexed="64"/>
      </top>
      <bottom/>
      <diagonal/>
    </border>
    <border>
      <left style="thin">
        <color indexed="8"/>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8"/>
      </top>
      <bottom/>
      <diagonal/>
    </border>
    <border>
      <left/>
      <right style="medium">
        <color indexed="64"/>
      </right>
      <top style="thin">
        <color indexed="8"/>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bottom style="thin">
        <color indexed="64"/>
      </bottom>
      <diagonal/>
    </border>
    <border>
      <left style="medium">
        <color indexed="64"/>
      </left>
      <right/>
      <top style="thin">
        <color indexed="64"/>
      </top>
      <bottom style="thin">
        <color indexed="8"/>
      </bottom>
      <diagonal/>
    </border>
    <border>
      <left style="medium">
        <color indexed="64"/>
      </left>
      <right/>
      <top/>
      <bottom style="thin">
        <color indexed="8"/>
      </bottom>
      <diagonal/>
    </border>
    <border>
      <left style="medium">
        <color indexed="64"/>
      </left>
      <right/>
      <top style="thin">
        <color indexed="8"/>
      </top>
      <bottom style="double">
        <color indexed="8"/>
      </bottom>
      <diagonal/>
    </border>
    <border>
      <left/>
      <right style="medium">
        <color indexed="64"/>
      </right>
      <top style="thin">
        <color indexed="8"/>
      </top>
      <bottom style="double">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s>
  <cellStyleXfs count="28558">
    <xf numFmtId="181" fontId="0" fillId="0" borderId="0"/>
    <xf numFmtId="181" fontId="9" fillId="0" borderId="0"/>
    <xf numFmtId="181" fontId="9" fillId="0" borderId="0"/>
    <xf numFmtId="181" fontId="11" fillId="0" borderId="0"/>
    <xf numFmtId="181" fontId="14" fillId="0" borderId="0">
      <alignment horizontal="left" vertical="top"/>
    </xf>
    <xf numFmtId="181" fontId="14" fillId="0" borderId="0">
      <alignment vertical="top" wrapText="1"/>
    </xf>
    <xf numFmtId="181" fontId="14" fillId="0" borderId="0">
      <alignment horizontal="right"/>
    </xf>
    <xf numFmtId="181" fontId="14" fillId="0" borderId="0">
      <alignment horizontal="right"/>
    </xf>
    <xf numFmtId="171" fontId="7" fillId="0" borderId="0" applyFont="0" applyFill="0" applyBorder="0" applyAlignment="0" applyProtection="0"/>
    <xf numFmtId="181" fontId="30" fillId="0" borderId="0" applyNumberFormat="0" applyFont="0" applyFill="0" applyBorder="0" applyAlignment="0" applyProtection="0">
      <alignment vertical="top"/>
    </xf>
    <xf numFmtId="181" fontId="34" fillId="0" borderId="0" applyNumberFormat="0" applyFill="0" applyBorder="0" applyAlignment="0" applyProtection="0"/>
    <xf numFmtId="4" fontId="32" fillId="0" borderId="1">
      <alignment horizontal="left" vertical="center" wrapText="1"/>
    </xf>
    <xf numFmtId="39" fontId="31" fillId="0" borderId="15">
      <alignment horizontal="right" vertical="top" wrapText="1"/>
    </xf>
    <xf numFmtId="181" fontId="13" fillId="0" borderId="0"/>
    <xf numFmtId="181" fontId="6" fillId="0" borderId="0"/>
    <xf numFmtId="181" fontId="33" fillId="0" borderId="0" applyNumberFormat="0" applyFont="0" applyFill="0" applyBorder="0" applyAlignment="0" applyProtection="0">
      <alignment vertical="top"/>
    </xf>
    <xf numFmtId="181" fontId="7" fillId="0" borderId="0"/>
    <xf numFmtId="181" fontId="35" fillId="0" borderId="0"/>
    <xf numFmtId="181" fontId="33" fillId="0" borderId="0" applyNumberFormat="0" applyFont="0" applyFill="0" applyBorder="0" applyAlignment="0" applyProtection="0">
      <alignment vertical="top"/>
    </xf>
    <xf numFmtId="181" fontId="31" fillId="0" borderId="9">
      <alignment horizontal="left" vertical="top" wrapText="1"/>
    </xf>
    <xf numFmtId="181" fontId="31" fillId="0" borderId="10">
      <alignment horizontal="left" vertical="top" wrapText="1"/>
    </xf>
    <xf numFmtId="181" fontId="37" fillId="0" borderId="0"/>
    <xf numFmtId="44" fontId="7" fillId="0" borderId="0" applyFont="0" applyFill="0" applyBorder="0" applyAlignment="0" applyProtection="0"/>
    <xf numFmtId="181" fontId="38" fillId="0" borderId="0" applyNumberFormat="0" applyFill="0" applyBorder="0" applyAlignment="0" applyProtection="0"/>
    <xf numFmtId="181" fontId="39" fillId="7" borderId="19" applyNumberFormat="0" applyAlignment="0" applyProtection="0"/>
    <xf numFmtId="181" fontId="40" fillId="0" borderId="0"/>
    <xf numFmtId="9" fontId="12"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181" fontId="5" fillId="0" borderId="0"/>
    <xf numFmtId="181" fontId="13" fillId="0" borderId="0"/>
    <xf numFmtId="165" fontId="13" fillId="0" borderId="0" applyFont="0" applyFill="0" applyBorder="0" applyAlignment="0" applyProtection="0"/>
    <xf numFmtId="181" fontId="42" fillId="0" borderId="0" applyNumberFormat="0" applyFill="0" applyBorder="0" applyAlignment="0" applyProtection="0">
      <alignment vertical="top"/>
      <protection locked="0"/>
    </xf>
    <xf numFmtId="181" fontId="11" fillId="0" borderId="0"/>
    <xf numFmtId="181" fontId="43" fillId="0" borderId="0" applyFill="0">
      <alignment vertical="justify"/>
    </xf>
    <xf numFmtId="181" fontId="43" fillId="0" borderId="0" applyFill="0">
      <alignment vertical="justify"/>
    </xf>
    <xf numFmtId="165" fontId="7" fillId="0" borderId="0" applyFont="0" applyFill="0" applyBorder="0" applyAlignment="0" applyProtection="0"/>
    <xf numFmtId="44" fontId="7" fillId="0" borderId="0" applyFont="0" applyFill="0" applyBorder="0" applyAlignment="0" applyProtection="0"/>
    <xf numFmtId="181" fontId="4" fillId="0" borderId="0"/>
    <xf numFmtId="174" fontId="12" fillId="0" borderId="0" applyFont="0" applyFill="0" applyBorder="0" applyAlignment="0" applyProtection="0"/>
    <xf numFmtId="174" fontId="12" fillId="0" borderId="0" applyFont="0" applyFill="0" applyBorder="0" applyAlignment="0" applyProtection="0"/>
    <xf numFmtId="181" fontId="56" fillId="0" borderId="0"/>
    <xf numFmtId="181" fontId="12" fillId="0" borderId="0"/>
    <xf numFmtId="181" fontId="3" fillId="0" borderId="0"/>
    <xf numFmtId="181" fontId="13" fillId="0" borderId="0"/>
    <xf numFmtId="181" fontId="13" fillId="0" borderId="0"/>
    <xf numFmtId="181" fontId="13" fillId="0" borderId="0"/>
    <xf numFmtId="181" fontId="12" fillId="0" borderId="0"/>
    <xf numFmtId="181" fontId="12" fillId="0" borderId="0"/>
    <xf numFmtId="181" fontId="12" fillId="0" borderId="0"/>
    <xf numFmtId="181" fontId="12" fillId="0" borderId="0"/>
    <xf numFmtId="181" fontId="12" fillId="0" borderId="0"/>
    <xf numFmtId="181" fontId="13" fillId="0" borderId="0"/>
    <xf numFmtId="181" fontId="12" fillId="0" borderId="0"/>
    <xf numFmtId="181" fontId="13" fillId="0" borderId="0"/>
    <xf numFmtId="181" fontId="13" fillId="0" borderId="0"/>
    <xf numFmtId="181" fontId="3" fillId="0" borderId="0"/>
    <xf numFmtId="181" fontId="12" fillId="0" borderId="0"/>
    <xf numFmtId="181" fontId="12" fillId="0" borderId="0"/>
    <xf numFmtId="181" fontId="13" fillId="0" borderId="0"/>
    <xf numFmtId="181" fontId="12" fillId="0" borderId="0"/>
    <xf numFmtId="181" fontId="13" fillId="0" borderId="0"/>
    <xf numFmtId="181" fontId="12" fillId="0" borderId="0"/>
    <xf numFmtId="181" fontId="12" fillId="0" borderId="0"/>
    <xf numFmtId="181" fontId="13" fillId="0" borderId="0"/>
    <xf numFmtId="181" fontId="12" fillId="0" borderId="0"/>
    <xf numFmtId="181" fontId="13" fillId="0" borderId="0"/>
    <xf numFmtId="181" fontId="13" fillId="0" borderId="0"/>
    <xf numFmtId="181" fontId="12" fillId="0" borderId="0"/>
    <xf numFmtId="181" fontId="13" fillId="0" borderId="0"/>
    <xf numFmtId="181" fontId="12" fillId="0" borderId="0"/>
    <xf numFmtId="181" fontId="3" fillId="0" borderId="0"/>
    <xf numFmtId="181" fontId="13" fillId="0" borderId="0"/>
    <xf numFmtId="14" fontId="12" fillId="0" borderId="0" applyFill="0" applyBorder="0" applyAlignment="0" applyProtection="0"/>
    <xf numFmtId="178" fontId="72" fillId="0" borderId="0" applyFill="0" applyBorder="0" applyAlignment="0" applyProtection="0"/>
    <xf numFmtId="176" fontId="13" fillId="0" borderId="0" applyFill="0" applyBorder="0" applyAlignment="0" applyProtection="0"/>
    <xf numFmtId="181" fontId="58" fillId="0" borderId="0"/>
    <xf numFmtId="181" fontId="56" fillId="0" borderId="0"/>
    <xf numFmtId="181" fontId="13" fillId="0" borderId="0"/>
    <xf numFmtId="181" fontId="13" fillId="0" borderId="0"/>
    <xf numFmtId="181" fontId="12" fillId="0" borderId="0"/>
    <xf numFmtId="181" fontId="58" fillId="0" borderId="0"/>
    <xf numFmtId="181" fontId="58" fillId="0" borderId="0">
      <alignment vertical="top"/>
    </xf>
    <xf numFmtId="174" fontId="12" fillId="0" borderId="0" applyFont="0" applyFill="0" applyBorder="0" applyAlignment="0" applyProtection="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77" fontId="72" fillId="0" borderId="0" applyFill="0" applyBorder="0" applyAlignment="0" applyProtection="0"/>
    <xf numFmtId="181" fontId="12"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58" fillId="0" borderId="0"/>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78" fontId="72" fillId="0" borderId="0" applyFill="0" applyBorder="0" applyAlignment="0" applyProtection="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56"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56" fillId="0" borderId="0"/>
    <xf numFmtId="181" fontId="3" fillId="0" borderId="0"/>
    <xf numFmtId="181" fontId="58" fillId="0" borderId="0">
      <alignment vertical="top"/>
    </xf>
    <xf numFmtId="181" fontId="3" fillId="0" borderId="0"/>
    <xf numFmtId="181" fontId="11" fillId="0" borderId="0"/>
    <xf numFmtId="181" fontId="40" fillId="0" borderId="0"/>
    <xf numFmtId="181" fontId="3" fillId="0" borderId="0"/>
    <xf numFmtId="181" fontId="3" fillId="0" borderId="0"/>
    <xf numFmtId="181" fontId="13" fillId="0" borderId="0"/>
    <xf numFmtId="9" fontId="12" fillId="0" borderId="0" applyFont="0" applyFill="0" applyBorder="0" applyAlignment="0" applyProtection="0"/>
    <xf numFmtId="181" fontId="3" fillId="0" borderId="0"/>
    <xf numFmtId="181" fontId="3" fillId="0" borderId="0"/>
    <xf numFmtId="181" fontId="33" fillId="0" borderId="0" applyNumberFormat="0" applyFont="0" applyFill="0" applyBorder="0" applyAlignment="0" applyProtection="0">
      <alignment vertical="top"/>
    </xf>
    <xf numFmtId="181" fontId="58" fillId="0" borderId="0"/>
    <xf numFmtId="181" fontId="58" fillId="0" borderId="0"/>
    <xf numFmtId="181" fontId="68" fillId="0" borderId="0"/>
    <xf numFmtId="14" fontId="12" fillId="0" borderId="0" applyFill="0" applyBorder="0" applyAlignment="0" applyProtection="0"/>
    <xf numFmtId="176" fontId="72" fillId="0" borderId="0" applyFill="0" applyBorder="0" applyAlignment="0" applyProtection="0"/>
    <xf numFmtId="181" fontId="13" fillId="0" borderId="0"/>
    <xf numFmtId="181" fontId="12" fillId="0" borderId="0"/>
    <xf numFmtId="14" fontId="12" fillId="0" borderId="0" applyFill="0" applyBorder="0" applyAlignment="0" applyProtection="0"/>
    <xf numFmtId="178" fontId="72" fillId="0" borderId="0" applyFill="0" applyBorder="0" applyAlignment="0" applyProtection="0"/>
    <xf numFmtId="176" fontId="13" fillId="0" borderId="0" applyFill="0" applyBorder="0" applyAlignment="0" applyProtection="0"/>
    <xf numFmtId="181" fontId="58" fillId="0" borderId="0"/>
    <xf numFmtId="181" fontId="56" fillId="0" borderId="0"/>
    <xf numFmtId="181" fontId="13" fillId="0" borderId="0"/>
    <xf numFmtId="181" fontId="13" fillId="0" borderId="0"/>
    <xf numFmtId="181" fontId="12" fillId="0" borderId="0"/>
    <xf numFmtId="181" fontId="58" fillId="0" borderId="0"/>
    <xf numFmtId="181" fontId="58" fillId="0" borderId="0">
      <alignment vertical="top"/>
    </xf>
    <xf numFmtId="174" fontId="12" fillId="0" borderId="0" applyFont="0" applyFill="0" applyBorder="0" applyAlignment="0" applyProtection="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181" fontId="33" fillId="0" borderId="0" applyNumberFormat="0" applyFont="0" applyFill="0" applyBorder="0" applyAlignment="0" applyProtection="0">
      <alignment vertical="top"/>
    </xf>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81" fontId="13" fillId="0" borderId="0"/>
    <xf numFmtId="177" fontId="72" fillId="0" borderId="0" applyFill="0" applyBorder="0" applyAlignment="0" applyProtection="0"/>
    <xf numFmtId="181" fontId="7"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2"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58" fillId="0" borderId="0"/>
    <xf numFmtId="181" fontId="13" fillId="0" borderId="0"/>
    <xf numFmtId="181" fontId="3" fillId="0" borderId="0"/>
    <xf numFmtId="181" fontId="58" fillId="0" borderId="0">
      <alignment vertical="top"/>
    </xf>
    <xf numFmtId="181" fontId="35" fillId="0" borderId="0"/>
    <xf numFmtId="181" fontId="13"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68" fillId="0" borderId="0"/>
    <xf numFmtId="181" fontId="3" fillId="0" borderId="0"/>
    <xf numFmtId="181" fontId="11" fillId="0" borderId="0"/>
    <xf numFmtId="177" fontId="72" fillId="0" borderId="0" applyFill="0" applyBorder="0" applyAlignment="0" applyProtection="0"/>
    <xf numFmtId="181" fontId="12" fillId="0" borderId="0"/>
    <xf numFmtId="181" fontId="3" fillId="0" borderId="0"/>
    <xf numFmtId="181" fontId="3" fillId="0" borderId="0"/>
    <xf numFmtId="181" fontId="58" fillId="0" borderId="0"/>
    <xf numFmtId="181" fontId="33" fillId="0" borderId="0" applyNumberFormat="0" applyFont="0" applyFill="0" applyBorder="0" applyAlignment="0" applyProtection="0">
      <alignment vertical="top"/>
    </xf>
    <xf numFmtId="181" fontId="1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6" fillId="0" borderId="0"/>
    <xf numFmtId="181" fontId="3" fillId="0" borderId="0"/>
    <xf numFmtId="181" fontId="67" fillId="0" borderId="0"/>
    <xf numFmtId="181" fontId="12" fillId="0" borderId="0"/>
    <xf numFmtId="181" fontId="3" fillId="0" borderId="0"/>
    <xf numFmtId="177" fontId="13" fillId="0" borderId="0" applyFill="0" applyBorder="0" applyAlignment="0" applyProtection="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68" fillId="0" borderId="0"/>
    <xf numFmtId="181" fontId="3" fillId="0" borderId="0"/>
    <xf numFmtId="181" fontId="56" fillId="0" borderId="0"/>
    <xf numFmtId="181" fontId="12" fillId="0" borderId="0"/>
    <xf numFmtId="181" fontId="3" fillId="0" borderId="0"/>
    <xf numFmtId="181" fontId="13" fillId="0" borderId="0"/>
    <xf numFmtId="181" fontId="58" fillId="0" borderId="0">
      <alignment vertical="top"/>
    </xf>
    <xf numFmtId="181" fontId="33" fillId="0" borderId="0" applyNumberFormat="0" applyFont="0" applyFill="0" applyBorder="0" applyAlignment="0" applyProtection="0">
      <alignment vertical="top"/>
    </xf>
    <xf numFmtId="181" fontId="13" fillId="0" borderId="0"/>
    <xf numFmtId="171" fontId="7"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68" fillId="0" borderId="0"/>
    <xf numFmtId="181" fontId="3"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181" fontId="56" fillId="0" borderId="0"/>
    <xf numFmtId="181" fontId="3"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3" fillId="0" borderId="0"/>
    <xf numFmtId="181" fontId="12" fillId="0" borderId="0"/>
    <xf numFmtId="181" fontId="3" fillId="0" borderId="0"/>
    <xf numFmtId="181" fontId="33" fillId="0" borderId="0" applyNumberFormat="0" applyFont="0" applyFill="0" applyBorder="0" applyAlignment="0" applyProtection="0">
      <alignment vertical="top"/>
    </xf>
    <xf numFmtId="181" fontId="58" fillId="0" borderId="0"/>
    <xf numFmtId="181" fontId="9" fillId="0" borderId="0"/>
    <xf numFmtId="181" fontId="33" fillId="0" borderId="0" applyNumberFormat="0" applyFont="0" applyFill="0" applyBorder="0" applyAlignment="0" applyProtection="0">
      <alignment vertical="top"/>
    </xf>
    <xf numFmtId="181" fontId="58" fillId="0" borderId="0">
      <alignment vertical="top"/>
    </xf>
    <xf numFmtId="181" fontId="33" fillId="0" borderId="0" applyNumberFormat="0" applyFont="0" applyFill="0" applyBorder="0" applyAlignment="0" applyProtection="0">
      <alignment vertical="top"/>
    </xf>
    <xf numFmtId="181" fontId="56" fillId="0" borderId="0"/>
    <xf numFmtId="176" fontId="13" fillId="0" borderId="0" applyFill="0" applyBorder="0" applyAlignment="0" applyProtection="0"/>
    <xf numFmtId="181" fontId="13" fillId="0" borderId="0"/>
    <xf numFmtId="181" fontId="3" fillId="0" borderId="0"/>
    <xf numFmtId="181" fontId="7" fillId="0" borderId="0"/>
    <xf numFmtId="181" fontId="56"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6" fontId="72" fillId="0" borderId="0" applyFill="0" applyBorder="0" applyAlignment="0" applyProtection="0"/>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2" fillId="0" borderId="0"/>
    <xf numFmtId="181" fontId="3" fillId="0" borderId="0"/>
    <xf numFmtId="14" fontId="12" fillId="0" borderId="0" applyFill="0" applyBorder="0" applyAlignment="0" applyProtection="0"/>
    <xf numFmtId="181" fontId="3"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4" fontId="12" fillId="0" borderId="0" applyFill="0" applyBorder="0" applyAlignment="0" applyProtection="0"/>
    <xf numFmtId="181" fontId="13" fillId="0" borderId="0"/>
    <xf numFmtId="181" fontId="40" fillId="0" borderId="0"/>
    <xf numFmtId="181" fontId="3" fillId="0" borderId="0"/>
    <xf numFmtId="181" fontId="3" fillId="0" borderId="0"/>
    <xf numFmtId="9" fontId="12" fillId="0" borderId="0" applyFont="0" applyFill="0" applyBorder="0" applyAlignment="0" applyProtection="0"/>
    <xf numFmtId="178"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68" fillId="0" borderId="0"/>
    <xf numFmtId="181" fontId="3" fillId="0" borderId="0"/>
    <xf numFmtId="181" fontId="58" fillId="0" borderId="0">
      <alignment vertical="top"/>
    </xf>
    <xf numFmtId="181" fontId="33" fillId="0" borderId="0" applyNumberFormat="0" applyFont="0" applyFill="0" applyBorder="0" applyAlignment="0" applyProtection="0">
      <alignment vertical="top"/>
    </xf>
    <xf numFmtId="176" fontId="72" fillId="0" borderId="0" applyFill="0" applyBorder="0" applyAlignment="0" applyProtection="0"/>
    <xf numFmtId="181" fontId="58" fillId="0" borderId="0">
      <alignment vertical="top"/>
    </xf>
    <xf numFmtId="181" fontId="11" fillId="0" borderId="0"/>
    <xf numFmtId="181" fontId="56" fillId="0" borderId="0"/>
    <xf numFmtId="181" fontId="13" fillId="0" borderId="0"/>
    <xf numFmtId="181" fontId="56" fillId="0" borderId="0"/>
    <xf numFmtId="14" fontId="12" fillId="0" borderId="0" applyFill="0" applyBorder="0" applyAlignment="0" applyProtection="0"/>
    <xf numFmtId="178" fontId="72" fillId="0" borderId="0" applyFill="0" applyBorder="0" applyAlignment="0" applyProtection="0"/>
    <xf numFmtId="176" fontId="13" fillId="0" borderId="0" applyFill="0" applyBorder="0" applyAlignment="0" applyProtection="0"/>
    <xf numFmtId="181" fontId="35" fillId="0" borderId="0"/>
    <xf numFmtId="181" fontId="58" fillId="0" borderId="0"/>
    <xf numFmtId="181" fontId="58" fillId="0" borderId="0"/>
    <xf numFmtId="181" fontId="56" fillId="0" borderId="0"/>
    <xf numFmtId="181" fontId="13" fillId="0" borderId="0"/>
    <xf numFmtId="181" fontId="13" fillId="0" borderId="0"/>
    <xf numFmtId="181" fontId="12" fillId="0" borderId="0"/>
    <xf numFmtId="181" fontId="58" fillId="0" borderId="0"/>
    <xf numFmtId="181" fontId="58" fillId="0" borderId="0">
      <alignment vertical="top"/>
    </xf>
    <xf numFmtId="174" fontId="12" fillId="0" borderId="0" applyFont="0" applyFill="0" applyBorder="0" applyAlignment="0" applyProtection="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77" fontId="72" fillId="0" borderId="0" applyFill="0" applyBorder="0" applyAlignment="0" applyProtection="0"/>
    <xf numFmtId="181" fontId="11" fillId="0" borderId="0"/>
    <xf numFmtId="181" fontId="3" fillId="0" borderId="0"/>
    <xf numFmtId="177" fontId="72" fillId="0" borderId="0" applyFill="0" applyBorder="0" applyAlignment="0" applyProtection="0"/>
    <xf numFmtId="181" fontId="13" fillId="0" borderId="0"/>
    <xf numFmtId="181" fontId="68" fillId="0" borderId="0"/>
    <xf numFmtId="181" fontId="68" fillId="0" borderId="0"/>
    <xf numFmtId="181" fontId="40" fillId="0" borderId="0"/>
    <xf numFmtId="181" fontId="56" fillId="0" borderId="0"/>
    <xf numFmtId="181" fontId="33" fillId="0" borderId="0" applyNumberFormat="0" applyFont="0" applyFill="0" applyBorder="0" applyAlignment="0" applyProtection="0">
      <alignment vertical="top"/>
    </xf>
    <xf numFmtId="181" fontId="12" fillId="0" borderId="0"/>
    <xf numFmtId="181" fontId="33" fillId="0" borderId="0" applyNumberFormat="0" applyFont="0" applyFill="0" applyBorder="0" applyAlignment="0" applyProtection="0">
      <alignment vertical="top"/>
    </xf>
    <xf numFmtId="14" fontId="12" fillId="0" borderId="0" applyFill="0" applyBorder="0" applyAlignment="0" applyProtection="0"/>
    <xf numFmtId="181" fontId="12" fillId="0" borderId="0"/>
    <xf numFmtId="181" fontId="68"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67" fillId="0" borderId="0"/>
    <xf numFmtId="181" fontId="58" fillId="0" borderId="0"/>
    <xf numFmtId="181" fontId="13" fillId="0" borderId="0"/>
    <xf numFmtId="181" fontId="35" fillId="0" borderId="0"/>
    <xf numFmtId="177" fontId="72" fillId="0" borderId="0" applyFill="0" applyBorder="0" applyAlignment="0" applyProtection="0"/>
    <xf numFmtId="171" fontId="7" fillId="0" borderId="0" applyFont="0" applyFill="0" applyBorder="0" applyAlignment="0" applyProtection="0"/>
    <xf numFmtId="181" fontId="33" fillId="0" borderId="0" applyNumberFormat="0" applyFont="0" applyFill="0" applyBorder="0" applyAlignment="0" applyProtection="0">
      <alignment vertical="top"/>
    </xf>
    <xf numFmtId="181" fontId="1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9" fontId="13" fillId="0" borderId="0" applyFill="0" applyBorder="0" applyAlignment="0" applyProtection="0"/>
    <xf numFmtId="181" fontId="12" fillId="0" borderId="0"/>
    <xf numFmtId="181" fontId="56" fillId="0" borderId="0"/>
    <xf numFmtId="165" fontId="13" fillId="0" borderId="0" applyFont="0" applyFill="0" applyBorder="0" applyAlignment="0" applyProtection="0"/>
    <xf numFmtId="181" fontId="33" fillId="0" borderId="0" applyNumberFormat="0" applyFont="0" applyFill="0" applyBorder="0" applyAlignment="0" applyProtection="0">
      <alignment vertical="top"/>
    </xf>
    <xf numFmtId="181" fontId="13" fillId="0" borderId="0"/>
    <xf numFmtId="181" fontId="9" fillId="0" borderId="0"/>
    <xf numFmtId="181" fontId="3" fillId="0" borderId="0"/>
    <xf numFmtId="181" fontId="58" fillId="0" borderId="0"/>
    <xf numFmtId="181" fontId="33" fillId="0" borderId="0" applyNumberFormat="0" applyFont="0" applyFill="0" applyBorder="0" applyAlignment="0" applyProtection="0">
      <alignment vertical="top"/>
    </xf>
    <xf numFmtId="181" fontId="3" fillId="0" borderId="0"/>
    <xf numFmtId="181" fontId="12"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6" fontId="13" fillId="0" borderId="0" applyFill="0" applyBorder="0" applyAlignment="0" applyProtection="0"/>
    <xf numFmtId="181" fontId="13" fillId="0" borderId="0"/>
    <xf numFmtId="181" fontId="3" fillId="0" borderId="0"/>
    <xf numFmtId="181" fontId="3"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58" fillId="0" borderId="0"/>
    <xf numFmtId="181" fontId="3" fillId="0" borderId="0"/>
    <xf numFmtId="181" fontId="56" fillId="0" borderId="0"/>
    <xf numFmtId="181" fontId="3" fillId="0" borderId="0"/>
    <xf numFmtId="181" fontId="3" fillId="0" borderId="0"/>
    <xf numFmtId="181" fontId="3" fillId="0" borderId="0"/>
    <xf numFmtId="181" fontId="56" fillId="0" borderId="0"/>
    <xf numFmtId="181" fontId="3" fillId="0" borderId="0"/>
    <xf numFmtId="181" fontId="3" fillId="0" borderId="0"/>
    <xf numFmtId="181" fontId="35" fillId="0" borderId="0"/>
    <xf numFmtId="181" fontId="12"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76" fontId="72" fillId="0" borderId="0" applyFill="0" applyBorder="0" applyAlignment="0" applyProtection="0"/>
    <xf numFmtId="181" fontId="58" fillId="0" borderId="0">
      <alignment vertical="top"/>
    </xf>
    <xf numFmtId="181" fontId="7" fillId="0" borderId="0"/>
    <xf numFmtId="14" fontId="12" fillId="0" borderId="0" applyFill="0" applyBorder="0" applyAlignment="0" applyProtection="0"/>
    <xf numFmtId="181" fontId="9" fillId="0" borderId="0"/>
    <xf numFmtId="181" fontId="9" fillId="0" borderId="0"/>
    <xf numFmtId="181" fontId="12" fillId="0" borderId="0"/>
    <xf numFmtId="181" fontId="58" fillId="0" borderId="0"/>
    <xf numFmtId="181" fontId="40"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68" fillId="0" borderId="0"/>
    <xf numFmtId="181" fontId="3" fillId="0" borderId="0"/>
    <xf numFmtId="181" fontId="11" fillId="0" borderId="0"/>
    <xf numFmtId="181" fontId="33" fillId="0" borderId="0" applyNumberFormat="0" applyFont="0" applyFill="0" applyBorder="0" applyAlignment="0" applyProtection="0">
      <alignment vertical="top"/>
    </xf>
    <xf numFmtId="181" fontId="68" fillId="0" borderId="0"/>
    <xf numFmtId="181" fontId="5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56"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78" fontId="72" fillId="0" borderId="0" applyFill="0" applyBorder="0" applyAlignment="0" applyProtection="0"/>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81" fontId="56" fillId="0" borderId="0"/>
    <xf numFmtId="181" fontId="56" fillId="0" borderId="0"/>
    <xf numFmtId="181" fontId="3" fillId="0" borderId="0"/>
    <xf numFmtId="181" fontId="12" fillId="0" borderId="0"/>
    <xf numFmtId="165" fontId="13" fillId="0" borderId="0" applyFont="0" applyFill="0" applyBorder="0" applyAlignment="0" applyProtection="0"/>
    <xf numFmtId="181" fontId="33" fillId="0" borderId="0" applyNumberFormat="0" applyFont="0" applyFill="0" applyBorder="0" applyAlignment="0" applyProtection="0">
      <alignment vertical="top"/>
    </xf>
    <xf numFmtId="181" fontId="12" fillId="0" borderId="0"/>
    <xf numFmtId="181" fontId="13" fillId="0" borderId="0"/>
    <xf numFmtId="181" fontId="13" fillId="0" borderId="0"/>
    <xf numFmtId="181" fontId="56" fillId="0" borderId="0"/>
    <xf numFmtId="181" fontId="33" fillId="0" borderId="0" applyNumberFormat="0" applyFont="0" applyFill="0" applyBorder="0" applyAlignment="0" applyProtection="0">
      <alignment vertical="top"/>
    </xf>
    <xf numFmtId="9" fontId="12" fillId="0" borderId="0" applyFont="0" applyFill="0" applyBorder="0" applyAlignment="0" applyProtection="0"/>
    <xf numFmtId="181" fontId="3" fillId="0" borderId="0"/>
    <xf numFmtId="181" fontId="13"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 fillId="0" borderId="0"/>
    <xf numFmtId="174" fontId="12" fillId="0" borderId="0" applyFont="0" applyFill="0" applyBorder="0" applyAlignment="0" applyProtection="0"/>
    <xf numFmtId="181" fontId="56" fillId="0" borderId="0"/>
    <xf numFmtId="181" fontId="3" fillId="0" borderId="0"/>
    <xf numFmtId="181" fontId="58" fillId="0" borderId="0"/>
    <xf numFmtId="177" fontId="72" fillId="0" borderId="0" applyFill="0" applyBorder="0" applyAlignment="0" applyProtection="0"/>
    <xf numFmtId="174" fontId="12" fillId="0" borderId="0" applyFont="0" applyFill="0" applyBorder="0" applyAlignment="0" applyProtection="0"/>
    <xf numFmtId="177" fontId="72" fillId="0" borderId="0" applyFill="0" applyBorder="0" applyAlignment="0" applyProtection="0"/>
    <xf numFmtId="181" fontId="3" fillId="0" borderId="0"/>
    <xf numFmtId="181" fontId="58" fillId="0" borderId="0"/>
    <xf numFmtId="181" fontId="13" fillId="0" borderId="0"/>
    <xf numFmtId="181" fontId="68" fillId="0" borderId="0"/>
    <xf numFmtId="181" fontId="13" fillId="0" borderId="0"/>
    <xf numFmtId="181" fontId="13" fillId="0" borderId="0"/>
    <xf numFmtId="181" fontId="12" fillId="0" borderId="0"/>
    <xf numFmtId="181" fontId="3" fillId="0" borderId="0"/>
    <xf numFmtId="181" fontId="3" fillId="0" borderId="0"/>
    <xf numFmtId="181" fontId="3" fillId="0" borderId="0"/>
    <xf numFmtId="181" fontId="56" fillId="0" borderId="0"/>
    <xf numFmtId="181" fontId="33" fillId="0" borderId="0" applyNumberFormat="0" applyFont="0" applyFill="0" applyBorder="0" applyAlignment="0" applyProtection="0">
      <alignment vertical="top"/>
    </xf>
    <xf numFmtId="181" fontId="13" fillId="0" borderId="0"/>
    <xf numFmtId="181" fontId="56" fillId="0" borderId="0"/>
    <xf numFmtId="181" fontId="33" fillId="0" borderId="0" applyNumberFormat="0" applyFont="0" applyFill="0" applyBorder="0" applyAlignment="0" applyProtection="0">
      <alignment vertical="top"/>
    </xf>
    <xf numFmtId="181" fontId="12" fillId="0" borderId="0"/>
    <xf numFmtId="181" fontId="3" fillId="0" borderId="0"/>
    <xf numFmtId="181" fontId="33" fillId="0" borderId="0" applyNumberFormat="0" applyFont="0" applyFill="0" applyBorder="0" applyAlignment="0" applyProtection="0">
      <alignment vertical="top"/>
    </xf>
    <xf numFmtId="181" fontId="58" fillId="0" borderId="0">
      <alignment vertical="top"/>
    </xf>
    <xf numFmtId="181" fontId="58" fillId="0" borderId="0">
      <alignment vertical="top"/>
    </xf>
    <xf numFmtId="181" fontId="3"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 fillId="0" borderId="0"/>
    <xf numFmtId="181" fontId="12" fillId="0" borderId="0"/>
    <xf numFmtId="181" fontId="33" fillId="0" borderId="0" applyNumberFormat="0" applyFont="0" applyFill="0" applyBorder="0" applyAlignment="0" applyProtection="0">
      <alignment vertical="top"/>
    </xf>
    <xf numFmtId="181" fontId="11" fillId="0" borderId="0"/>
    <xf numFmtId="181" fontId="3" fillId="0" borderId="0"/>
    <xf numFmtId="181" fontId="7" fillId="0" borderId="0"/>
    <xf numFmtId="181" fontId="13" fillId="0" borderId="0"/>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12" fillId="0" borderId="0"/>
    <xf numFmtId="181" fontId="33" fillId="0" borderId="0" applyNumberFormat="0" applyFont="0" applyFill="0" applyBorder="0" applyAlignment="0" applyProtection="0">
      <alignment vertical="top"/>
    </xf>
    <xf numFmtId="181" fontId="68" fillId="0" borderId="0"/>
    <xf numFmtId="181" fontId="13" fillId="0" borderId="0"/>
    <xf numFmtId="178" fontId="72" fillId="0" borderId="0" applyFill="0" applyBorder="0" applyAlignment="0" applyProtection="0"/>
    <xf numFmtId="181" fontId="3" fillId="0" borderId="0"/>
    <xf numFmtId="181" fontId="13" fillId="0" borderId="0"/>
    <xf numFmtId="181" fontId="12" fillId="0" borderId="0"/>
    <xf numFmtId="14" fontId="12" fillId="0" borderId="0" applyFill="0" applyBorder="0" applyAlignment="0" applyProtection="0"/>
    <xf numFmtId="178" fontId="72" fillId="0" borderId="0" applyFill="0" applyBorder="0" applyAlignment="0" applyProtection="0"/>
    <xf numFmtId="181" fontId="33" fillId="0" borderId="0" applyNumberFormat="0" applyFont="0" applyFill="0" applyBorder="0" applyAlignment="0" applyProtection="0">
      <alignment vertical="top"/>
    </xf>
    <xf numFmtId="176" fontId="13" fillId="0" borderId="0" applyFill="0" applyBorder="0" applyAlignment="0" applyProtection="0"/>
    <xf numFmtId="14" fontId="12" fillId="0" borderId="0" applyFill="0" applyBorder="0" applyAlignment="0" applyProtection="0"/>
    <xf numFmtId="181" fontId="58" fillId="0" borderId="0"/>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81" fontId="56" fillId="0" borderId="0"/>
    <xf numFmtId="181" fontId="13" fillId="0" borderId="0"/>
    <xf numFmtId="181" fontId="13" fillId="0" borderId="0"/>
    <xf numFmtId="181" fontId="12" fillId="0" borderId="0"/>
    <xf numFmtId="181" fontId="58" fillId="0" borderId="0"/>
    <xf numFmtId="181" fontId="58" fillId="0" borderId="0">
      <alignment vertical="top"/>
    </xf>
    <xf numFmtId="174" fontId="12" fillId="0" borderId="0" applyFont="0" applyFill="0" applyBorder="0" applyAlignment="0" applyProtection="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181" fontId="58" fillId="0" borderId="0">
      <alignment vertical="top"/>
    </xf>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81" fontId="58" fillId="0" borderId="0"/>
    <xf numFmtId="44" fontId="7" fillId="0" borderId="0" applyFont="0" applyFill="0" applyBorder="0" applyAlignment="0" applyProtection="0"/>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81" fontId="68" fillId="0" borderId="0"/>
    <xf numFmtId="165" fontId="7" fillId="0" borderId="0" applyFont="0" applyFill="0" applyBorder="0" applyAlignment="0" applyProtection="0"/>
    <xf numFmtId="176" fontId="72" fillId="0" borderId="0" applyFill="0" applyBorder="0" applyAlignment="0" applyProtection="0"/>
    <xf numFmtId="181" fontId="58" fillId="0" borderId="0"/>
    <xf numFmtId="181" fontId="58" fillId="0" borderId="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 fillId="0" borderId="0"/>
    <xf numFmtId="181" fontId="68" fillId="0" borderId="0"/>
    <xf numFmtId="181" fontId="3" fillId="0" borderId="0"/>
    <xf numFmtId="181" fontId="12"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8"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12" fillId="0" borderId="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81" fontId="3" fillId="0" borderId="0"/>
    <xf numFmtId="181" fontId="56"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3" fillId="0" borderId="0"/>
    <xf numFmtId="181" fontId="3" fillId="0" borderId="0"/>
    <xf numFmtId="181" fontId="56" fillId="0" borderId="0"/>
    <xf numFmtId="181" fontId="67" fillId="0" borderId="0"/>
    <xf numFmtId="181" fontId="33" fillId="0" borderId="0" applyNumberFormat="0" applyFont="0" applyFill="0" applyBorder="0" applyAlignment="0" applyProtection="0">
      <alignment vertical="top"/>
    </xf>
    <xf numFmtId="181" fontId="12" fillId="0" borderId="0"/>
    <xf numFmtId="181" fontId="56" fillId="0" borderId="0"/>
    <xf numFmtId="181" fontId="7" fillId="0" borderId="0"/>
    <xf numFmtId="181" fontId="3" fillId="0" borderId="0"/>
    <xf numFmtId="181" fontId="3" fillId="0" borderId="0"/>
    <xf numFmtId="181" fontId="3" fillId="0" borderId="0"/>
    <xf numFmtId="177" fontId="13" fillId="0" borderId="0" applyFill="0" applyBorder="0" applyAlignment="0" applyProtection="0"/>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68" fillId="0" borderId="0"/>
    <xf numFmtId="181" fontId="3" fillId="0" borderId="0"/>
    <xf numFmtId="181" fontId="13" fillId="0" borderId="0"/>
    <xf numFmtId="181" fontId="12" fillId="0" borderId="0"/>
    <xf numFmtId="181" fontId="58" fillId="0" borderId="0">
      <alignment vertical="top"/>
    </xf>
    <xf numFmtId="181" fontId="3" fillId="0" borderId="0"/>
    <xf numFmtId="181" fontId="7" fillId="0" borderId="0"/>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8" fillId="0" borderId="0"/>
    <xf numFmtId="181" fontId="13" fillId="0" borderId="0"/>
    <xf numFmtId="171" fontId="7" fillId="0" borderId="0" applyFont="0" applyFill="0" applyBorder="0" applyAlignment="0" applyProtection="0"/>
    <xf numFmtId="181" fontId="68" fillId="0" borderId="0"/>
    <xf numFmtId="181" fontId="58"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3" fillId="0" borderId="0"/>
    <xf numFmtId="181" fontId="58" fillId="0" borderId="0"/>
    <xf numFmtId="181" fontId="33" fillId="0" borderId="0" applyNumberFormat="0" applyFont="0" applyFill="0" applyBorder="0" applyAlignment="0" applyProtection="0">
      <alignment vertical="top"/>
    </xf>
    <xf numFmtId="181" fontId="68" fillId="0" borderId="0"/>
    <xf numFmtId="165" fontId="7" fillId="0" borderId="0" applyFont="0" applyFill="0" applyBorder="0" applyAlignment="0" applyProtection="0"/>
    <xf numFmtId="181" fontId="56" fillId="0" borderId="0"/>
    <xf numFmtId="181" fontId="56" fillId="0" borderId="0"/>
    <xf numFmtId="181" fontId="68" fillId="0" borderId="0"/>
    <xf numFmtId="181" fontId="13" fillId="0" borderId="0"/>
    <xf numFmtId="181" fontId="11" fillId="0" borderId="0"/>
    <xf numFmtId="181" fontId="3" fillId="0" borderId="0"/>
    <xf numFmtId="181" fontId="68" fillId="0" borderId="0"/>
    <xf numFmtId="9" fontId="13" fillId="0" borderId="0" applyFill="0" applyBorder="0" applyAlignment="0" applyProtection="0"/>
    <xf numFmtId="181" fontId="37" fillId="0" borderId="0"/>
    <xf numFmtId="181" fontId="33" fillId="0" borderId="0" applyNumberFormat="0" applyFont="0" applyFill="0" applyBorder="0" applyAlignment="0" applyProtection="0">
      <alignment vertical="top"/>
    </xf>
    <xf numFmtId="181" fontId="56" fillId="0" borderId="0"/>
    <xf numFmtId="177" fontId="72" fillId="0" borderId="0" applyFill="0" applyBorder="0" applyAlignment="0" applyProtection="0"/>
    <xf numFmtId="181" fontId="68" fillId="0" borderId="0"/>
    <xf numFmtId="181" fontId="9" fillId="0" borderId="0"/>
    <xf numFmtId="181" fontId="68" fillId="0" borderId="0"/>
    <xf numFmtId="181" fontId="13" fillId="0" borderId="0"/>
    <xf numFmtId="181" fontId="67" fillId="0" borderId="0"/>
    <xf numFmtId="177" fontId="72" fillId="0" borderId="0" applyFill="0" applyBorder="0" applyAlignment="0" applyProtection="0"/>
    <xf numFmtId="181" fontId="13" fillId="0" borderId="0"/>
    <xf numFmtId="181" fontId="11" fillId="0" borderId="0"/>
    <xf numFmtId="181" fontId="3" fillId="0" borderId="0"/>
    <xf numFmtId="181" fontId="13"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81" fontId="3" fillId="0" borderId="0"/>
    <xf numFmtId="181" fontId="3" fillId="0" borderId="0"/>
    <xf numFmtId="181" fontId="56" fillId="0" borderId="0"/>
    <xf numFmtId="178" fontId="72" fillId="0" borderId="0" applyFill="0" applyBorder="0" applyAlignment="0" applyProtection="0"/>
    <xf numFmtId="181" fontId="58" fillId="0" borderId="0">
      <alignment vertical="top"/>
    </xf>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68" fillId="0" borderId="0"/>
    <xf numFmtId="181" fontId="11" fillId="0" borderId="0"/>
    <xf numFmtId="181" fontId="3" fillId="0" borderId="0"/>
    <xf numFmtId="181" fontId="56"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13" fillId="0" borderId="0"/>
    <xf numFmtId="181" fontId="13" fillId="0" borderId="0"/>
    <xf numFmtId="181" fontId="33" fillId="0" borderId="0" applyNumberFormat="0" applyFont="0" applyFill="0" applyBorder="0" applyAlignment="0" applyProtection="0">
      <alignment vertical="top"/>
    </xf>
    <xf numFmtId="181" fontId="13" fillId="0" borderId="0"/>
    <xf numFmtId="181" fontId="35" fillId="0" borderId="0"/>
    <xf numFmtId="181" fontId="13" fillId="0" borderId="0"/>
    <xf numFmtId="181" fontId="33" fillId="0" borderId="0" applyNumberFormat="0" applyFont="0" applyFill="0" applyBorder="0" applyAlignment="0" applyProtection="0">
      <alignment vertical="top"/>
    </xf>
    <xf numFmtId="181" fontId="67" fillId="0" borderId="0"/>
    <xf numFmtId="176" fontId="72" fillId="0" borderId="0" applyFill="0" applyBorder="0" applyAlignment="0" applyProtection="0"/>
    <xf numFmtId="181" fontId="12" fillId="0" borderId="0"/>
    <xf numFmtId="181" fontId="58" fillId="0" borderId="0"/>
    <xf numFmtId="44" fontId="7" fillId="0" borderId="0" applyFont="0" applyFill="0" applyBorder="0" applyAlignment="0" applyProtection="0"/>
    <xf numFmtId="181" fontId="3" fillId="0" borderId="0"/>
    <xf numFmtId="181" fontId="58" fillId="0" borderId="0"/>
    <xf numFmtId="181" fontId="13" fillId="0" borderId="0"/>
    <xf numFmtId="176" fontId="13" fillId="0" borderId="0" applyFill="0" applyBorder="0" applyAlignment="0" applyProtection="0"/>
    <xf numFmtId="181" fontId="3" fillId="0" borderId="0"/>
    <xf numFmtId="181" fontId="68" fillId="0" borderId="0"/>
    <xf numFmtId="181" fontId="33" fillId="0" borderId="0" applyNumberFormat="0" applyFont="0" applyFill="0" applyBorder="0" applyAlignment="0" applyProtection="0">
      <alignment vertical="top"/>
    </xf>
    <xf numFmtId="181" fontId="9" fillId="0" borderId="0"/>
    <xf numFmtId="181" fontId="3" fillId="0" borderId="0"/>
    <xf numFmtId="181" fontId="3" fillId="0" borderId="0"/>
    <xf numFmtId="181" fontId="3" fillId="0" borderId="0"/>
    <xf numFmtId="9" fontId="13"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68" fillId="0" borderId="0"/>
    <xf numFmtId="181" fontId="3" fillId="0" borderId="0"/>
    <xf numFmtId="176" fontId="13" fillId="0" borderId="0" applyFill="0" applyBorder="0" applyAlignment="0" applyProtection="0"/>
    <xf numFmtId="181" fontId="3" fillId="0" borderId="0"/>
    <xf numFmtId="181" fontId="3" fillId="0" borderId="0"/>
    <xf numFmtId="181" fontId="7"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56" fillId="0" borderId="0"/>
    <xf numFmtId="181" fontId="33" fillId="0" borderId="0" applyNumberFormat="0" applyFont="0" applyFill="0" applyBorder="0" applyAlignment="0" applyProtection="0">
      <alignment vertical="top"/>
    </xf>
    <xf numFmtId="181" fontId="3" fillId="0" borderId="0"/>
    <xf numFmtId="181" fontId="56" fillId="0" borderId="0"/>
    <xf numFmtId="181" fontId="58" fillId="0" borderId="0"/>
    <xf numFmtId="181" fontId="68" fillId="0" borderId="0"/>
    <xf numFmtId="181" fontId="56" fillId="0" borderId="0"/>
    <xf numFmtId="181" fontId="33" fillId="0" borderId="0" applyNumberFormat="0" applyFont="0" applyFill="0" applyBorder="0" applyAlignment="0" applyProtection="0">
      <alignment vertical="top"/>
    </xf>
    <xf numFmtId="181" fontId="58" fillId="0" borderId="0"/>
    <xf numFmtId="181" fontId="58" fillId="0" borderId="0">
      <alignment vertical="top"/>
    </xf>
    <xf numFmtId="181" fontId="3" fillId="0" borderId="0"/>
    <xf numFmtId="181" fontId="68" fillId="0" borderId="0"/>
    <xf numFmtId="181" fontId="37" fillId="0" borderId="0"/>
    <xf numFmtId="181" fontId="58" fillId="0" borderId="0"/>
    <xf numFmtId="181" fontId="37" fillId="0" borderId="0"/>
    <xf numFmtId="181" fontId="58" fillId="0" borderId="0"/>
    <xf numFmtId="181" fontId="3" fillId="0" borderId="0"/>
    <xf numFmtId="9" fontId="13" fillId="0" borderId="0" applyFill="0" applyBorder="0" applyAlignment="0" applyProtection="0"/>
    <xf numFmtId="181" fontId="3" fillId="0" borderId="0"/>
    <xf numFmtId="181" fontId="3" fillId="0" borderId="0"/>
    <xf numFmtId="181" fontId="3" fillId="0" borderId="0"/>
    <xf numFmtId="171" fontId="7" fillId="0" borderId="0" applyFont="0" applyFill="0" applyBorder="0" applyAlignment="0" applyProtection="0"/>
    <xf numFmtId="181" fontId="68" fillId="0" borderId="0"/>
    <xf numFmtId="181" fontId="68" fillId="0" borderId="0"/>
    <xf numFmtId="176" fontId="72" fillId="0" borderId="0" applyFill="0" applyBorder="0" applyAlignment="0" applyProtection="0"/>
    <xf numFmtId="174" fontId="12" fillId="0" borderId="0" applyFont="0" applyFill="0" applyBorder="0" applyAlignment="0" applyProtection="0"/>
    <xf numFmtId="181" fontId="58" fillId="0" borderId="0"/>
    <xf numFmtId="181" fontId="33" fillId="0" borderId="0" applyNumberFormat="0" applyFont="0" applyFill="0" applyBorder="0" applyAlignment="0" applyProtection="0">
      <alignment vertical="top"/>
    </xf>
    <xf numFmtId="14" fontId="12" fillId="0" borderId="0" applyFill="0" applyBorder="0" applyAlignment="0" applyProtection="0"/>
    <xf numFmtId="181" fontId="3" fillId="0" borderId="0"/>
    <xf numFmtId="181" fontId="3" fillId="0" borderId="0"/>
    <xf numFmtId="181" fontId="58" fillId="0" borderId="0">
      <alignment vertical="top"/>
    </xf>
    <xf numFmtId="181" fontId="37" fillId="0" borderId="0"/>
    <xf numFmtId="174" fontId="12" fillId="0" borderId="0" applyFont="0" applyFill="0" applyBorder="0" applyAlignment="0" applyProtection="0"/>
    <xf numFmtId="181" fontId="68" fillId="0" borderId="0"/>
    <xf numFmtId="181" fontId="3" fillId="0" borderId="0"/>
    <xf numFmtId="181" fontId="68" fillId="0" borderId="0"/>
    <xf numFmtId="181" fontId="13" fillId="0" borderId="0"/>
    <xf numFmtId="9" fontId="13" fillId="0" borderId="0" applyFill="0" applyBorder="0" applyAlignment="0" applyProtection="0"/>
    <xf numFmtId="181" fontId="68" fillId="0" borderId="0"/>
    <xf numFmtId="177" fontId="72" fillId="0" borderId="0" applyFill="0" applyBorder="0" applyAlignment="0" applyProtection="0"/>
    <xf numFmtId="178"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81" fontId="58" fillId="0" borderId="0"/>
    <xf numFmtId="181" fontId="58" fillId="0" borderId="0"/>
    <xf numFmtId="181" fontId="3" fillId="0" borderId="0"/>
    <xf numFmtId="181" fontId="1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9" fontId="13" fillId="0" borderId="0" applyFill="0" applyBorder="0" applyAlignment="0" applyProtection="0"/>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8" fillId="0" borderId="0"/>
    <xf numFmtId="181" fontId="58" fillId="0" borderId="0"/>
    <xf numFmtId="9" fontId="12" fillId="0" borderId="0" applyFont="0" applyFill="0" applyBorder="0" applyAlignment="0" applyProtection="0"/>
    <xf numFmtId="176" fontId="13" fillId="0" borderId="0" applyFill="0" applyBorder="0" applyAlignment="0" applyProtection="0"/>
    <xf numFmtId="181" fontId="68" fillId="0" borderId="0"/>
    <xf numFmtId="181" fontId="7" fillId="0" borderId="0"/>
    <xf numFmtId="181" fontId="68" fillId="0" borderId="0"/>
    <xf numFmtId="181" fontId="12" fillId="0" borderId="0"/>
    <xf numFmtId="181" fontId="33" fillId="0" borderId="0" applyNumberFormat="0" applyFont="0" applyFill="0" applyBorder="0" applyAlignment="0" applyProtection="0">
      <alignment vertical="top"/>
    </xf>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6" fillId="0" borderId="0"/>
    <xf numFmtId="181" fontId="12" fillId="0" borderId="0"/>
    <xf numFmtId="181" fontId="12" fillId="0" borderId="0"/>
    <xf numFmtId="176" fontId="72" fillId="0" borderId="0" applyFill="0" applyBorder="0" applyAlignment="0" applyProtection="0"/>
    <xf numFmtId="181" fontId="67" fillId="0" borderId="0"/>
    <xf numFmtId="165" fontId="7" fillId="0" borderId="0" applyFont="0" applyFill="0" applyBorder="0" applyAlignment="0" applyProtection="0"/>
    <xf numFmtId="181" fontId="3" fillId="0" borderId="0"/>
    <xf numFmtId="181" fontId="9" fillId="0" borderId="0"/>
    <xf numFmtId="181" fontId="3" fillId="0" borderId="0"/>
    <xf numFmtId="181" fontId="3" fillId="0" borderId="0"/>
    <xf numFmtId="181" fontId="68" fillId="0" borderId="0"/>
    <xf numFmtId="181" fontId="13" fillId="0" borderId="0"/>
    <xf numFmtId="174" fontId="12" fillId="0" borderId="0" applyFont="0" applyFill="0" applyBorder="0" applyAlignment="0" applyProtection="0"/>
    <xf numFmtId="181" fontId="56" fillId="0" borderId="0"/>
    <xf numFmtId="181" fontId="3" fillId="0" borderId="0"/>
    <xf numFmtId="181" fontId="13" fillId="0" borderId="0"/>
    <xf numFmtId="181" fontId="68" fillId="0" borderId="0"/>
    <xf numFmtId="181" fontId="3"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12" fillId="0" borderId="0"/>
    <xf numFmtId="181" fontId="13" fillId="0" borderId="0"/>
    <xf numFmtId="14" fontId="12" fillId="0" borderId="0" applyFill="0" applyBorder="0" applyAlignment="0" applyProtection="0"/>
    <xf numFmtId="178" fontId="72" fillId="0" borderId="0" applyFill="0" applyBorder="0" applyAlignment="0" applyProtection="0"/>
    <xf numFmtId="176" fontId="13" fillId="0" borderId="0" applyFill="0" applyBorder="0" applyAlignment="0" applyProtection="0"/>
    <xf numFmtId="181" fontId="3" fillId="0" borderId="0"/>
    <xf numFmtId="165" fontId="13" fillId="0" borderId="0" applyFont="0" applyFill="0" applyBorder="0" applyAlignment="0" applyProtection="0"/>
    <xf numFmtId="181" fontId="58" fillId="0" borderId="0"/>
    <xf numFmtId="181" fontId="58" fillId="0" borderId="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56" fillId="0" borderId="0"/>
    <xf numFmtId="181" fontId="3" fillId="0" borderId="0"/>
    <xf numFmtId="181" fontId="13" fillId="0" borderId="0"/>
    <xf numFmtId="181" fontId="33" fillId="0" borderId="0" applyNumberFormat="0" applyFont="0" applyFill="0" applyBorder="0" applyAlignment="0" applyProtection="0">
      <alignment vertical="top"/>
    </xf>
    <xf numFmtId="181" fontId="13" fillId="0" borderId="0"/>
    <xf numFmtId="181" fontId="12" fillId="0" borderId="0"/>
    <xf numFmtId="181" fontId="58" fillId="0" borderId="0"/>
    <xf numFmtId="181" fontId="58" fillId="0" borderId="0">
      <alignment vertical="top"/>
    </xf>
    <xf numFmtId="181" fontId="33" fillId="0" borderId="0" applyNumberFormat="0" applyFont="0" applyFill="0" applyBorder="0" applyAlignment="0" applyProtection="0">
      <alignment vertical="top"/>
    </xf>
    <xf numFmtId="174" fontId="12" fillId="0" borderId="0" applyFont="0" applyFill="0" applyBorder="0" applyAlignment="0" applyProtection="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176" fontId="13" fillId="0" borderId="0" applyFill="0" applyBorder="0" applyAlignment="0" applyProtection="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81" fontId="58" fillId="0" borderId="0"/>
    <xf numFmtId="181" fontId="40" fillId="0" borderId="0"/>
    <xf numFmtId="181" fontId="35" fillId="0" borderId="0"/>
    <xf numFmtId="177" fontId="72" fillId="0" borderId="0" applyFill="0" applyBorder="0" applyAlignment="0" applyProtection="0"/>
    <xf numFmtId="181" fontId="68" fillId="0" borderId="0"/>
    <xf numFmtId="181" fontId="58" fillId="0" borderId="0">
      <alignment vertical="top"/>
    </xf>
    <xf numFmtId="181" fontId="3" fillId="0" borderId="0"/>
    <xf numFmtId="181" fontId="3" fillId="0" borderId="0"/>
    <xf numFmtId="181" fontId="3" fillId="0" borderId="0"/>
    <xf numFmtId="44" fontId="7" fillId="0" borderId="0" applyFont="0" applyFill="0" applyBorder="0" applyAlignment="0" applyProtection="0"/>
    <xf numFmtId="181" fontId="12" fillId="0" borderId="0"/>
    <xf numFmtId="181" fontId="58"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81" fontId="58" fillId="0" borderId="0"/>
    <xf numFmtId="181" fontId="3" fillId="0" borderId="0"/>
    <xf numFmtId="181" fontId="3" fillId="0" borderId="0"/>
    <xf numFmtId="181" fontId="58" fillId="0" borderId="0">
      <alignment vertical="top"/>
    </xf>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7" fontId="13"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81" fontId="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11" fillId="0" borderId="0"/>
    <xf numFmtId="177" fontId="72" fillId="0" borderId="0" applyFill="0" applyBorder="0" applyAlignment="0" applyProtection="0"/>
    <xf numFmtId="181" fontId="12" fillId="0" borderId="0"/>
    <xf numFmtId="181" fontId="1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56" fillId="0" borderId="0"/>
    <xf numFmtId="181" fontId="11" fillId="0" borderId="0"/>
    <xf numFmtId="181" fontId="9" fillId="0" borderId="0"/>
    <xf numFmtId="181" fontId="3" fillId="0" borderId="0"/>
    <xf numFmtId="181" fontId="56" fillId="0" borderId="0"/>
    <xf numFmtId="181" fontId="7" fillId="0" borderId="0"/>
    <xf numFmtId="181" fontId="58" fillId="0" borderId="0">
      <alignment vertical="top"/>
    </xf>
    <xf numFmtId="181" fontId="13"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9" fillId="0" borderId="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3" fillId="0" borderId="0"/>
    <xf numFmtId="181" fontId="3" fillId="0" borderId="0"/>
    <xf numFmtId="9" fontId="13" fillId="0" borderId="0" applyFill="0" applyBorder="0" applyAlignment="0" applyProtection="0"/>
    <xf numFmtId="181" fontId="9" fillId="0" borderId="0"/>
    <xf numFmtId="181" fontId="3" fillId="0" borderId="0"/>
    <xf numFmtId="181" fontId="33" fillId="0" borderId="0" applyNumberFormat="0" applyFont="0" applyFill="0" applyBorder="0" applyAlignment="0" applyProtection="0">
      <alignment vertical="top"/>
    </xf>
    <xf numFmtId="181" fontId="12" fillId="0" borderId="0"/>
    <xf numFmtId="181" fontId="33" fillId="0" borderId="0" applyNumberFormat="0" applyFont="0" applyFill="0" applyBorder="0" applyAlignment="0" applyProtection="0">
      <alignment vertical="top"/>
    </xf>
    <xf numFmtId="181" fontId="67" fillId="0" borderId="0"/>
    <xf numFmtId="181" fontId="3" fillId="0" borderId="0"/>
    <xf numFmtId="181" fontId="3" fillId="0" borderId="0"/>
    <xf numFmtId="176" fontId="72" fillId="0" borderId="0" applyFill="0" applyBorder="0" applyAlignment="0" applyProtection="0"/>
    <xf numFmtId="181" fontId="12" fillId="0" borderId="0"/>
    <xf numFmtId="181" fontId="67" fillId="0" borderId="0"/>
    <xf numFmtId="181" fontId="12" fillId="0" borderId="0"/>
    <xf numFmtId="181" fontId="3" fillId="0" borderId="0"/>
    <xf numFmtId="181" fontId="13" fillId="0" borderId="0"/>
    <xf numFmtId="181" fontId="3" fillId="0" borderId="0"/>
    <xf numFmtId="181" fontId="3" fillId="0" borderId="0"/>
    <xf numFmtId="181" fontId="58" fillId="0" borderId="0"/>
    <xf numFmtId="14" fontId="12" fillId="0" borderId="0" applyFill="0" applyBorder="0" applyAlignment="0" applyProtection="0"/>
    <xf numFmtId="181" fontId="3" fillId="0" borderId="0"/>
    <xf numFmtId="181" fontId="3" fillId="0" borderId="0"/>
    <xf numFmtId="181" fontId="3" fillId="0" borderId="0"/>
    <xf numFmtId="177" fontId="13" fillId="0" borderId="0" applyFill="0" applyBorder="0" applyAlignment="0" applyProtection="0"/>
    <xf numFmtId="181" fontId="3" fillId="0" borderId="0"/>
    <xf numFmtId="181" fontId="58" fillId="0" borderId="0"/>
    <xf numFmtId="165" fontId="7" fillId="0" borderId="0" applyFont="0" applyFill="0" applyBorder="0" applyAlignment="0" applyProtection="0"/>
    <xf numFmtId="181" fontId="3" fillId="0" borderId="0"/>
    <xf numFmtId="181" fontId="13" fillId="0" borderId="0"/>
    <xf numFmtId="178" fontId="7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58" fillId="0" borderId="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68" fillId="0" borderId="0"/>
    <xf numFmtId="181" fontId="12" fillId="0" borderId="0"/>
    <xf numFmtId="181" fontId="3" fillId="0" borderId="0"/>
    <xf numFmtId="181" fontId="33" fillId="0" borderId="0" applyNumberFormat="0" applyFont="0" applyFill="0" applyBorder="0" applyAlignment="0" applyProtection="0">
      <alignment vertical="top"/>
    </xf>
    <xf numFmtId="181" fontId="7"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13" fillId="0" borderId="0"/>
    <xf numFmtId="171" fontId="7" fillId="0" borderId="0" applyFont="0" applyFill="0" applyBorder="0" applyAlignment="0" applyProtection="0"/>
    <xf numFmtId="181" fontId="58" fillId="0" borderId="0">
      <alignment vertical="top"/>
    </xf>
    <xf numFmtId="181" fontId="33" fillId="0" borderId="0" applyNumberFormat="0" applyFont="0" applyFill="0" applyBorder="0" applyAlignment="0" applyProtection="0">
      <alignment vertical="top"/>
    </xf>
    <xf numFmtId="14" fontId="12" fillId="0" borderId="0" applyFill="0" applyBorder="0" applyAlignment="0" applyProtection="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58" fillId="0" borderId="0"/>
    <xf numFmtId="181" fontId="68" fillId="0" borderId="0"/>
    <xf numFmtId="181" fontId="11" fillId="0" borderId="0"/>
    <xf numFmtId="181" fontId="3" fillId="0" borderId="0"/>
    <xf numFmtId="181" fontId="33" fillId="0" borderId="0" applyNumberFormat="0" applyFont="0" applyFill="0" applyBorder="0" applyAlignment="0" applyProtection="0">
      <alignment vertical="top"/>
    </xf>
    <xf numFmtId="181" fontId="3" fillId="0" borderId="0"/>
    <xf numFmtId="181" fontId="13" fillId="0" borderId="0"/>
    <xf numFmtId="181" fontId="37" fillId="0" borderId="0"/>
    <xf numFmtId="181" fontId="3" fillId="0" borderId="0"/>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58" fillId="0" borderId="0">
      <alignment vertical="top"/>
    </xf>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68" fillId="0" borderId="0"/>
    <xf numFmtId="181" fontId="67" fillId="0" borderId="0"/>
    <xf numFmtId="181" fontId="3" fillId="0" borderId="0"/>
    <xf numFmtId="165" fontId="13" fillId="0" borderId="0" applyFont="0" applyFill="0" applyBorder="0" applyAlignment="0" applyProtection="0"/>
    <xf numFmtId="181" fontId="3" fillId="0" borderId="0"/>
    <xf numFmtId="181" fontId="3" fillId="0" borderId="0"/>
    <xf numFmtId="181" fontId="58" fillId="0" borderId="0"/>
    <xf numFmtId="177" fontId="72" fillId="0" borderId="0" applyFill="0" applyBorder="0" applyAlignment="0" applyProtection="0"/>
    <xf numFmtId="181" fontId="58" fillId="0" borderId="0"/>
    <xf numFmtId="181" fontId="33" fillId="0" borderId="0" applyNumberFormat="0" applyFont="0" applyFill="0" applyBorder="0" applyAlignment="0" applyProtection="0">
      <alignment vertical="top"/>
    </xf>
    <xf numFmtId="165" fontId="7" fillId="0" borderId="0" applyFont="0" applyFill="0" applyBorder="0" applyAlignment="0" applyProtection="0"/>
    <xf numFmtId="181" fontId="56" fillId="0" borderId="0"/>
    <xf numFmtId="181" fontId="56" fillId="0" borderId="0"/>
    <xf numFmtId="181" fontId="35" fillId="0" borderId="0"/>
    <xf numFmtId="181" fontId="3" fillId="0" borderId="0"/>
    <xf numFmtId="181" fontId="68" fillId="0" borderId="0"/>
    <xf numFmtId="181" fontId="3" fillId="0" borderId="0"/>
    <xf numFmtId="181" fontId="58" fillId="0" borderId="0"/>
    <xf numFmtId="181" fontId="3" fillId="0" borderId="0"/>
    <xf numFmtId="181" fontId="33" fillId="0" borderId="0" applyNumberFormat="0" applyFont="0" applyFill="0" applyBorder="0" applyAlignment="0" applyProtection="0">
      <alignment vertical="top"/>
    </xf>
    <xf numFmtId="181" fontId="37" fillId="0" borderId="0"/>
    <xf numFmtId="181" fontId="33" fillId="0" borderId="0" applyNumberFormat="0" applyFont="0" applyFill="0" applyBorder="0" applyAlignment="0" applyProtection="0">
      <alignment vertical="top"/>
    </xf>
    <xf numFmtId="181" fontId="3" fillId="0" borderId="0"/>
    <xf numFmtId="181" fontId="13" fillId="0" borderId="0"/>
    <xf numFmtId="9" fontId="13" fillId="0" borderId="0" applyFill="0" applyBorder="0" applyAlignment="0" applyProtection="0"/>
    <xf numFmtId="181" fontId="13" fillId="0" borderId="0"/>
    <xf numFmtId="181" fontId="11" fillId="0" borderId="0"/>
    <xf numFmtId="181" fontId="33" fillId="0" borderId="0" applyNumberFormat="0" applyFont="0" applyFill="0" applyBorder="0" applyAlignment="0" applyProtection="0">
      <alignment vertical="top"/>
    </xf>
    <xf numFmtId="181" fontId="56" fillId="0" borderId="0"/>
    <xf numFmtId="181" fontId="13" fillId="0" borderId="0"/>
    <xf numFmtId="181" fontId="11" fillId="0" borderId="0"/>
    <xf numFmtId="181" fontId="3" fillId="0" borderId="0"/>
    <xf numFmtId="181" fontId="58" fillId="0" borderId="0"/>
    <xf numFmtId="181" fontId="3" fillId="0" borderId="0"/>
    <xf numFmtId="181" fontId="3"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68" fillId="0" borderId="0"/>
    <xf numFmtId="181" fontId="13" fillId="0" borderId="0"/>
    <xf numFmtId="14" fontId="12" fillId="0" borderId="0" applyFill="0" applyBorder="0" applyAlignment="0" applyProtection="0"/>
    <xf numFmtId="14" fontId="12" fillId="0" borderId="0" applyFill="0" applyBorder="0" applyAlignment="0" applyProtection="0"/>
    <xf numFmtId="181" fontId="68" fillId="0" borderId="0"/>
    <xf numFmtId="176" fontId="72" fillId="0" borderId="0" applyFill="0" applyBorder="0" applyAlignment="0" applyProtection="0"/>
    <xf numFmtId="181" fontId="56" fillId="0" borderId="0"/>
    <xf numFmtId="181" fontId="11" fillId="0" borderId="0"/>
    <xf numFmtId="181" fontId="33" fillId="0" borderId="0" applyNumberFormat="0" applyFont="0" applyFill="0" applyBorder="0" applyAlignment="0" applyProtection="0">
      <alignment vertical="top"/>
    </xf>
    <xf numFmtId="181" fontId="3" fillId="0" borderId="0"/>
    <xf numFmtId="181" fontId="3" fillId="0" borderId="0"/>
    <xf numFmtId="181" fontId="13" fillId="0" borderId="0"/>
    <xf numFmtId="9" fontId="12" fillId="0" borderId="0" applyFont="0" applyFill="0" applyBorder="0" applyAlignment="0" applyProtection="0"/>
    <xf numFmtId="181" fontId="3" fillId="0" borderId="0"/>
    <xf numFmtId="181" fontId="58" fillId="0" borderId="0"/>
    <xf numFmtId="181" fontId="33" fillId="0" borderId="0" applyNumberFormat="0" applyFont="0" applyFill="0" applyBorder="0" applyAlignment="0" applyProtection="0">
      <alignment vertical="top"/>
    </xf>
    <xf numFmtId="181" fontId="3" fillId="0" borderId="0"/>
    <xf numFmtId="176" fontId="72" fillId="0" borderId="0" applyFill="0" applyBorder="0" applyAlignment="0" applyProtection="0"/>
    <xf numFmtId="178" fontId="72" fillId="0" borderId="0" applyFill="0" applyBorder="0" applyAlignment="0" applyProtection="0"/>
    <xf numFmtId="181" fontId="13" fillId="0" borderId="0"/>
    <xf numFmtId="181" fontId="68" fillId="0" borderId="0"/>
    <xf numFmtId="181" fontId="33" fillId="0" borderId="0" applyNumberFormat="0" applyFont="0" applyFill="0" applyBorder="0" applyAlignment="0" applyProtection="0">
      <alignment vertical="top"/>
    </xf>
    <xf numFmtId="181" fontId="13" fillId="0" borderId="0"/>
    <xf numFmtId="181" fontId="13" fillId="0" borderId="0"/>
    <xf numFmtId="181" fontId="3" fillId="0" borderId="0"/>
    <xf numFmtId="181" fontId="56" fillId="0" borderId="0"/>
    <xf numFmtId="181" fontId="68" fillId="0" borderId="0"/>
    <xf numFmtId="177" fontId="72" fillId="0" borderId="0" applyFill="0" applyBorder="0" applyAlignment="0" applyProtection="0"/>
    <xf numFmtId="177" fontId="13"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13" fillId="0" borderId="0"/>
    <xf numFmtId="181" fontId="12" fillId="0" borderId="0"/>
    <xf numFmtId="178" fontId="72" fillId="0" borderId="0" applyFill="0" applyBorder="0" applyAlignment="0" applyProtection="0"/>
    <xf numFmtId="181" fontId="13" fillId="0" borderId="0"/>
    <xf numFmtId="181" fontId="33" fillId="0" borderId="0" applyNumberFormat="0" applyFont="0" applyFill="0" applyBorder="0" applyAlignment="0" applyProtection="0">
      <alignment vertical="top"/>
    </xf>
    <xf numFmtId="181" fontId="3" fillId="0" borderId="0"/>
    <xf numFmtId="181" fontId="12" fillId="0" borderId="0"/>
    <xf numFmtId="181" fontId="56" fillId="0" borderId="0"/>
    <xf numFmtId="176" fontId="72" fillId="0" borderId="0" applyFill="0" applyBorder="0" applyAlignment="0" applyProtection="0"/>
    <xf numFmtId="181" fontId="9" fillId="0" borderId="0"/>
    <xf numFmtId="181" fontId="3" fillId="0" borderId="0"/>
    <xf numFmtId="181" fontId="58" fillId="0" borderId="0">
      <alignment vertical="top"/>
    </xf>
    <xf numFmtId="181" fontId="3" fillId="0" borderId="0"/>
    <xf numFmtId="181" fontId="33" fillId="0" borderId="0" applyNumberFormat="0" applyFont="0" applyFill="0" applyBorder="0" applyAlignment="0" applyProtection="0">
      <alignment vertical="top"/>
    </xf>
    <xf numFmtId="181" fontId="9" fillId="0" borderId="0"/>
    <xf numFmtId="181" fontId="12" fillId="0" borderId="0"/>
    <xf numFmtId="177" fontId="72" fillId="0" borderId="0" applyFill="0" applyBorder="0" applyAlignment="0" applyProtection="0"/>
    <xf numFmtId="181" fontId="12" fillId="0" borderId="0"/>
    <xf numFmtId="181" fontId="13" fillId="0" borderId="0"/>
    <xf numFmtId="181" fontId="7" fillId="0" borderId="0"/>
    <xf numFmtId="181" fontId="13" fillId="0" borderId="0"/>
    <xf numFmtId="177" fontId="13" fillId="0" borderId="0" applyFill="0" applyBorder="0" applyAlignment="0" applyProtection="0"/>
    <xf numFmtId="181" fontId="3" fillId="0" borderId="0"/>
    <xf numFmtId="181" fontId="3" fillId="0" borderId="0"/>
    <xf numFmtId="181" fontId="56" fillId="0" borderId="0"/>
    <xf numFmtId="176" fontId="72" fillId="0" borderId="0" applyFill="0" applyBorder="0" applyAlignment="0" applyProtection="0"/>
    <xf numFmtId="181" fontId="13" fillId="0" borderId="0"/>
    <xf numFmtId="181" fontId="3"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181" fontId="68" fillId="0" borderId="0"/>
    <xf numFmtId="174" fontId="12" fillId="0" borderId="0" applyFont="0" applyFill="0" applyBorder="0" applyAlignment="0" applyProtection="0"/>
    <xf numFmtId="181" fontId="9" fillId="0" borderId="0"/>
    <xf numFmtId="178" fontId="72" fillId="0" borderId="0" applyFill="0" applyBorder="0" applyAlignment="0" applyProtection="0"/>
    <xf numFmtId="181" fontId="3" fillId="0" borderId="0"/>
    <xf numFmtId="9" fontId="13" fillId="0" borderId="0" applyFill="0" applyBorder="0" applyAlignment="0" applyProtection="0"/>
    <xf numFmtId="181" fontId="40" fillId="0" borderId="0"/>
    <xf numFmtId="181" fontId="56" fillId="0" borderId="0"/>
    <xf numFmtId="181" fontId="3" fillId="0" borderId="0"/>
    <xf numFmtId="181" fontId="13" fillId="0" borderId="0"/>
    <xf numFmtId="181" fontId="3" fillId="0" borderId="0"/>
    <xf numFmtId="165" fontId="13" fillId="0" borderId="0" applyFont="0" applyFill="0" applyBorder="0" applyAlignment="0" applyProtection="0"/>
    <xf numFmtId="181" fontId="33" fillId="0" borderId="0" applyNumberFormat="0" applyFont="0" applyFill="0" applyBorder="0" applyAlignment="0" applyProtection="0">
      <alignment vertical="top"/>
    </xf>
    <xf numFmtId="181" fontId="11" fillId="0" borderId="0"/>
    <xf numFmtId="181" fontId="33" fillId="0" borderId="0" applyNumberFormat="0" applyFont="0" applyFill="0" applyBorder="0" applyAlignment="0" applyProtection="0">
      <alignment vertical="top"/>
    </xf>
    <xf numFmtId="181" fontId="9"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56" fillId="0" borderId="0"/>
    <xf numFmtId="181" fontId="3" fillId="0" borderId="0"/>
    <xf numFmtId="177" fontId="72" fillId="0" borderId="0" applyFill="0" applyBorder="0" applyAlignment="0" applyProtection="0"/>
    <xf numFmtId="171" fontId="7" fillId="0" borderId="0" applyFont="0" applyFill="0" applyBorder="0" applyAlignment="0" applyProtection="0"/>
    <xf numFmtId="177" fontId="72" fillId="0" borderId="0" applyFill="0" applyBorder="0" applyAlignment="0" applyProtection="0"/>
    <xf numFmtId="181" fontId="33" fillId="0" borderId="0" applyNumberFormat="0" applyFont="0" applyFill="0" applyBorder="0" applyAlignment="0" applyProtection="0">
      <alignment vertical="top"/>
    </xf>
    <xf numFmtId="181" fontId="58"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81" fontId="12" fillId="0" borderId="0"/>
    <xf numFmtId="181" fontId="33" fillId="0" borderId="0" applyNumberFormat="0" applyFont="0" applyFill="0" applyBorder="0" applyAlignment="0" applyProtection="0">
      <alignment vertical="top"/>
    </xf>
    <xf numFmtId="181" fontId="13" fillId="0" borderId="0"/>
    <xf numFmtId="9" fontId="12" fillId="0" borderId="0" applyFont="0" applyFill="0" applyBorder="0" applyAlignment="0" applyProtection="0"/>
    <xf numFmtId="181" fontId="58" fillId="0" borderId="0"/>
    <xf numFmtId="181" fontId="33" fillId="0" borderId="0" applyNumberFormat="0" applyFont="0" applyFill="0" applyBorder="0" applyAlignment="0" applyProtection="0">
      <alignment vertical="top"/>
    </xf>
    <xf numFmtId="181" fontId="9" fillId="0" borderId="0"/>
    <xf numFmtId="181" fontId="3" fillId="0" borderId="0"/>
    <xf numFmtId="181" fontId="3" fillId="0" borderId="0"/>
    <xf numFmtId="181" fontId="3" fillId="0" borderId="0"/>
    <xf numFmtId="165" fontId="13" fillId="0" borderId="0" applyFont="0" applyFill="0" applyBorder="0" applyAlignment="0" applyProtection="0"/>
    <xf numFmtId="181" fontId="13" fillId="0" borderId="0"/>
    <xf numFmtId="181" fontId="68" fillId="0" borderId="0"/>
    <xf numFmtId="14" fontId="12" fillId="0" borderId="0" applyFill="0" applyBorder="0" applyAlignment="0" applyProtection="0"/>
    <xf numFmtId="178" fontId="72"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7" fontId="13" fillId="0" borderId="0" applyFill="0" applyBorder="0" applyAlignment="0" applyProtection="0"/>
    <xf numFmtId="181" fontId="3" fillId="0" borderId="0"/>
    <xf numFmtId="181" fontId="58" fillId="0" borderId="0"/>
    <xf numFmtId="181" fontId="3" fillId="0" borderId="0"/>
    <xf numFmtId="181" fontId="3" fillId="0" borderId="0"/>
    <xf numFmtId="181" fontId="68" fillId="0" borderId="0"/>
    <xf numFmtId="181" fontId="33" fillId="0" borderId="0" applyNumberFormat="0" applyFont="0" applyFill="0" applyBorder="0" applyAlignment="0" applyProtection="0">
      <alignment vertical="top"/>
    </xf>
    <xf numFmtId="181" fontId="56" fillId="0" borderId="0"/>
    <xf numFmtId="181" fontId="3" fillId="0" borderId="0"/>
    <xf numFmtId="181" fontId="13" fillId="0" borderId="0"/>
    <xf numFmtId="181" fontId="33" fillId="0" borderId="0" applyNumberFormat="0" applyFont="0" applyFill="0" applyBorder="0" applyAlignment="0" applyProtection="0">
      <alignment vertical="top"/>
    </xf>
    <xf numFmtId="181" fontId="13" fillId="0" borderId="0"/>
    <xf numFmtId="181" fontId="12" fillId="0" borderId="0"/>
    <xf numFmtId="181" fontId="58" fillId="0" borderId="0"/>
    <xf numFmtId="181" fontId="58" fillId="0" borderId="0">
      <alignment vertical="top"/>
    </xf>
    <xf numFmtId="9" fontId="12" fillId="0" borderId="0" applyFont="0" applyFill="0" applyBorder="0" applyAlignment="0" applyProtection="0"/>
    <xf numFmtId="174" fontId="12" fillId="0" borderId="0" applyFont="0" applyFill="0" applyBorder="0" applyAlignment="0" applyProtection="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9" fontId="13" fillId="0" borderId="0" applyFill="0" applyBorder="0" applyAlignment="0" applyProtection="0"/>
    <xf numFmtId="181" fontId="7" fillId="0" borderId="0"/>
    <xf numFmtId="44" fontId="7" fillId="0" borderId="0" applyFont="0" applyFill="0" applyBorder="0" applyAlignment="0" applyProtection="0"/>
    <xf numFmtId="177" fontId="72" fillId="0" borderId="0" applyFill="0" applyBorder="0" applyAlignment="0" applyProtection="0"/>
    <xf numFmtId="181" fontId="3" fillId="0" borderId="0"/>
    <xf numFmtId="174" fontId="12" fillId="0" borderId="0" applyFont="0" applyFill="0" applyBorder="0" applyAlignment="0" applyProtection="0"/>
    <xf numFmtId="181" fontId="11" fillId="0" borderId="0"/>
    <xf numFmtId="181" fontId="13" fillId="0" borderId="0"/>
    <xf numFmtId="174" fontId="12" fillId="0" borderId="0" applyFont="0" applyFill="0" applyBorder="0" applyAlignment="0" applyProtection="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33" fillId="0" borderId="0" applyNumberFormat="0" applyFont="0" applyFill="0" applyBorder="0" applyAlignment="0" applyProtection="0">
      <alignment vertical="top"/>
    </xf>
    <xf numFmtId="181" fontId="13" fillId="0" borderId="0"/>
    <xf numFmtId="181" fontId="56" fillId="0" borderId="0"/>
    <xf numFmtId="176" fontId="13" fillId="0" borderId="0" applyFill="0" applyBorder="0" applyAlignment="0" applyProtection="0"/>
    <xf numFmtId="181" fontId="11"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12"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13" fillId="0" borderId="0"/>
    <xf numFmtId="181" fontId="3" fillId="0" borderId="0"/>
    <xf numFmtId="181" fontId="3" fillId="0" borderId="0"/>
    <xf numFmtId="181" fontId="13" fillId="0" borderId="0"/>
    <xf numFmtId="181" fontId="3" fillId="0" borderId="0"/>
    <xf numFmtId="181" fontId="12"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33" fillId="0" borderId="0" applyNumberFormat="0" applyFont="0" applyFill="0" applyBorder="0" applyAlignment="0" applyProtection="0">
      <alignment vertical="top"/>
    </xf>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81" fontId="33" fillId="0" borderId="0" applyNumberFormat="0" applyFont="0" applyFill="0" applyBorder="0" applyAlignment="0" applyProtection="0">
      <alignment vertical="top"/>
    </xf>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13"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12" fillId="0" borderId="0"/>
    <xf numFmtId="181" fontId="3" fillId="0" borderId="0"/>
    <xf numFmtId="165" fontId="13" fillId="0" borderId="0" applyFont="0" applyFill="0" applyBorder="0" applyAlignment="0" applyProtection="0"/>
    <xf numFmtId="181" fontId="13" fillId="0" borderId="0"/>
    <xf numFmtId="181" fontId="3" fillId="0" borderId="0"/>
    <xf numFmtId="181" fontId="33" fillId="0" borderId="0" applyNumberFormat="0" applyFont="0" applyFill="0" applyBorder="0" applyAlignment="0" applyProtection="0">
      <alignment vertical="top"/>
    </xf>
    <xf numFmtId="181" fontId="3" fillId="0" borderId="0"/>
    <xf numFmtId="181" fontId="58" fillId="0" borderId="0"/>
    <xf numFmtId="181" fontId="12" fillId="0" borderId="0"/>
    <xf numFmtId="181" fontId="37" fillId="0" borderId="0"/>
    <xf numFmtId="9" fontId="13" fillId="0" borderId="0" applyFill="0" applyBorder="0" applyAlignment="0" applyProtection="0"/>
    <xf numFmtId="174" fontId="12" fillId="0" borderId="0" applyFont="0" applyFill="0" applyBorder="0" applyAlignment="0" applyProtection="0"/>
    <xf numFmtId="181" fontId="13" fillId="0" borderId="0"/>
    <xf numFmtId="181" fontId="56" fillId="0" borderId="0"/>
    <xf numFmtId="181" fontId="58" fillId="0" borderId="0"/>
    <xf numFmtId="181" fontId="12" fillId="0" borderId="0"/>
    <xf numFmtId="181" fontId="9" fillId="0" borderId="0"/>
    <xf numFmtId="181" fontId="3" fillId="0" borderId="0"/>
    <xf numFmtId="9" fontId="13" fillId="0" borderId="0" applyFill="0" applyBorder="0" applyAlignment="0" applyProtection="0"/>
    <xf numFmtId="181" fontId="13" fillId="0" borderId="0"/>
    <xf numFmtId="181" fontId="3"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6" fillId="0" borderId="0"/>
    <xf numFmtId="181" fontId="68" fillId="0" borderId="0"/>
    <xf numFmtId="181" fontId="3" fillId="0" borderId="0"/>
    <xf numFmtId="176" fontId="72" fillId="0" borderId="0" applyFill="0" applyBorder="0" applyAlignment="0" applyProtection="0"/>
    <xf numFmtId="174" fontId="12" fillId="0" borderId="0" applyFont="0" applyFill="0" applyBorder="0" applyAlignment="0" applyProtection="0"/>
    <xf numFmtId="181" fontId="56" fillId="0" borderId="0"/>
    <xf numFmtId="181" fontId="40" fillId="0" borderId="0"/>
    <xf numFmtId="181" fontId="33" fillId="0" borderId="0" applyNumberFormat="0" applyFont="0" applyFill="0" applyBorder="0" applyAlignment="0" applyProtection="0">
      <alignment vertical="top"/>
    </xf>
    <xf numFmtId="181" fontId="9" fillId="0" borderId="0"/>
    <xf numFmtId="181" fontId="3" fillId="0" borderId="0"/>
    <xf numFmtId="181" fontId="35" fillId="0" borderId="0"/>
    <xf numFmtId="181" fontId="56"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6" fontId="13" fillId="0" borderId="0" applyFill="0" applyBorder="0" applyAlignment="0" applyProtection="0"/>
    <xf numFmtId="181" fontId="3" fillId="0" borderId="0"/>
    <xf numFmtId="181" fontId="68" fillId="0" borderId="0"/>
    <xf numFmtId="181" fontId="3" fillId="0" borderId="0"/>
    <xf numFmtId="181" fontId="3" fillId="0" borderId="0"/>
    <xf numFmtId="181" fontId="3" fillId="0" borderId="0"/>
    <xf numFmtId="181" fontId="56"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3" fillId="0" borderId="0"/>
    <xf numFmtId="181" fontId="3"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77" fontId="13" fillId="0" borderId="0" applyFill="0" applyBorder="0" applyAlignment="0" applyProtection="0"/>
    <xf numFmtId="181" fontId="33" fillId="0" borderId="0" applyNumberFormat="0" applyFont="0" applyFill="0" applyBorder="0" applyAlignment="0" applyProtection="0">
      <alignment vertical="top"/>
    </xf>
    <xf numFmtId="181" fontId="13" fillId="0" borderId="0"/>
    <xf numFmtId="181" fontId="68"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alignment vertical="top"/>
    </xf>
    <xf numFmtId="181" fontId="40" fillId="0" borderId="0"/>
    <xf numFmtId="181" fontId="13" fillId="0" borderId="0"/>
    <xf numFmtId="181" fontId="33" fillId="0" borderId="0" applyNumberFormat="0" applyFont="0" applyFill="0" applyBorder="0" applyAlignment="0" applyProtection="0">
      <alignment vertical="top"/>
    </xf>
    <xf numFmtId="181" fontId="37" fillId="0" borderId="0"/>
    <xf numFmtId="177" fontId="72" fillId="0" borderId="0" applyFill="0" applyBorder="0" applyAlignment="0" applyProtection="0"/>
    <xf numFmtId="9" fontId="13" fillId="0" borderId="0" applyFill="0" applyBorder="0" applyAlignment="0" applyProtection="0"/>
    <xf numFmtId="181" fontId="5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78"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68" fillId="0" borderId="0"/>
    <xf numFmtId="181" fontId="58" fillId="0" borderId="0">
      <alignment vertical="top"/>
    </xf>
    <xf numFmtId="181" fontId="3" fillId="0" borderId="0"/>
    <xf numFmtId="176" fontId="72" fillId="0" borderId="0" applyFill="0" applyBorder="0" applyAlignment="0" applyProtection="0"/>
    <xf numFmtId="181" fontId="3" fillId="0" borderId="0"/>
    <xf numFmtId="181" fontId="3" fillId="0" borderId="0"/>
    <xf numFmtId="181" fontId="3" fillId="0" borderId="0"/>
    <xf numFmtId="171" fontId="7" fillId="0" borderId="0" applyFont="0" applyFill="0" applyBorder="0" applyAlignment="0" applyProtection="0"/>
    <xf numFmtId="176" fontId="72" fillId="0" borderId="0" applyFill="0" applyBorder="0" applyAlignment="0" applyProtection="0"/>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 fillId="0" borderId="0"/>
    <xf numFmtId="181" fontId="58" fillId="0" borderId="0"/>
    <xf numFmtId="181" fontId="68" fillId="0" borderId="0"/>
    <xf numFmtId="181" fontId="3" fillId="0" borderId="0"/>
    <xf numFmtId="177" fontId="72" fillId="0" borderId="0" applyFill="0" applyBorder="0" applyAlignment="0" applyProtection="0"/>
    <xf numFmtId="177" fontId="72" fillId="0" borderId="0" applyFill="0" applyBorder="0" applyAlignment="0" applyProtection="0"/>
    <xf numFmtId="176" fontId="72" fillId="0" borderId="0" applyFill="0" applyBorder="0" applyAlignment="0" applyProtection="0"/>
    <xf numFmtId="181" fontId="12" fillId="0" borderId="0"/>
    <xf numFmtId="178" fontId="72" fillId="0" borderId="0" applyFill="0" applyBorder="0" applyAlignment="0" applyProtection="0"/>
    <xf numFmtId="178" fontId="72" fillId="0" borderId="0" applyFill="0" applyBorder="0" applyAlignment="0" applyProtection="0"/>
    <xf numFmtId="9" fontId="13" fillId="0" borderId="0" applyFill="0" applyBorder="0" applyAlignment="0" applyProtection="0"/>
    <xf numFmtId="176" fontId="72" fillId="0" borderId="0" applyFill="0" applyBorder="0" applyAlignment="0" applyProtection="0"/>
    <xf numFmtId="181" fontId="7" fillId="0" borderId="0"/>
    <xf numFmtId="181" fontId="40"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6" fillId="0" borderId="0"/>
    <xf numFmtId="181" fontId="3" fillId="0" borderId="0"/>
    <xf numFmtId="181" fontId="3" fillId="0" borderId="0"/>
    <xf numFmtId="174" fontId="12" fillId="0" borderId="0" applyFont="0" applyFill="0" applyBorder="0" applyAlignment="0" applyProtection="0"/>
    <xf numFmtId="181" fontId="13" fillId="0" borderId="0"/>
    <xf numFmtId="14" fontId="12" fillId="0" borderId="0" applyFill="0" applyBorder="0" applyAlignment="0" applyProtection="0"/>
    <xf numFmtId="181" fontId="13" fillId="0" borderId="0"/>
    <xf numFmtId="181" fontId="13" fillId="0" borderId="0"/>
    <xf numFmtId="181" fontId="58" fillId="0" borderId="0"/>
    <xf numFmtId="9" fontId="12" fillId="0" borderId="0" applyFont="0" applyFill="0" applyBorder="0" applyAlignment="0" applyProtection="0"/>
    <xf numFmtId="181" fontId="3" fillId="0" borderId="0"/>
    <xf numFmtId="181" fontId="68"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33" fillId="0" borderId="0" applyNumberFormat="0" applyFont="0" applyFill="0" applyBorder="0" applyAlignment="0" applyProtection="0">
      <alignment vertical="top"/>
    </xf>
    <xf numFmtId="181" fontId="35" fillId="0" borderId="0"/>
    <xf numFmtId="181" fontId="33" fillId="0" borderId="0" applyNumberFormat="0" applyFont="0" applyFill="0" applyBorder="0" applyAlignment="0" applyProtection="0">
      <alignment vertical="top"/>
    </xf>
    <xf numFmtId="181" fontId="56" fillId="0" borderId="0"/>
    <xf numFmtId="181" fontId="58" fillId="0" borderId="0"/>
    <xf numFmtId="165" fontId="13"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181" fontId="58" fillId="0" borderId="0"/>
    <xf numFmtId="181" fontId="3" fillId="0" borderId="0"/>
    <xf numFmtId="181" fontId="3" fillId="0" borderId="0"/>
    <xf numFmtId="181" fontId="68" fillId="0" borderId="0"/>
    <xf numFmtId="181" fontId="3" fillId="0" borderId="0"/>
    <xf numFmtId="181" fontId="56" fillId="0" borderId="0"/>
    <xf numFmtId="181" fontId="33" fillId="0" borderId="0" applyNumberFormat="0" applyFont="0" applyFill="0" applyBorder="0" applyAlignment="0" applyProtection="0">
      <alignment vertical="top"/>
    </xf>
    <xf numFmtId="9" fontId="13" fillId="0" borderId="0" applyFill="0" applyBorder="0" applyAlignment="0" applyProtection="0"/>
    <xf numFmtId="44" fontId="7"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65" fontId="7" fillId="0" borderId="0" applyFont="0" applyFill="0" applyBorder="0" applyAlignment="0" applyProtection="0"/>
    <xf numFmtId="181" fontId="12" fillId="0" borderId="0"/>
    <xf numFmtId="181" fontId="3" fillId="0" borderId="0"/>
    <xf numFmtId="181" fontId="3"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8" fontId="72" fillId="0" borderId="0" applyFill="0" applyBorder="0" applyAlignment="0" applyProtection="0"/>
    <xf numFmtId="181" fontId="3" fillId="0" borderId="0"/>
    <xf numFmtId="181" fontId="3" fillId="0" borderId="0"/>
    <xf numFmtId="181" fontId="12" fillId="0" borderId="0"/>
    <xf numFmtId="178" fontId="72" fillId="0" borderId="0" applyFill="0" applyBorder="0" applyAlignment="0" applyProtection="0"/>
    <xf numFmtId="181" fontId="13" fillId="0" borderId="0"/>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 fillId="0" borderId="0"/>
    <xf numFmtId="181" fontId="3" fillId="0" borderId="0"/>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7" fillId="0" borderId="0"/>
    <xf numFmtId="9" fontId="12"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9" fontId="13" fillId="0" borderId="0" applyFill="0" applyBorder="0" applyAlignment="0" applyProtection="0"/>
    <xf numFmtId="181" fontId="58" fillId="0" borderId="0"/>
    <xf numFmtId="181" fontId="12" fillId="0" borderId="0"/>
    <xf numFmtId="181" fontId="11" fillId="0" borderId="0"/>
    <xf numFmtId="181" fontId="13" fillId="0" borderId="0"/>
    <xf numFmtId="181" fontId="12" fillId="0" borderId="0"/>
    <xf numFmtId="181" fontId="68" fillId="0" borderId="0"/>
    <xf numFmtId="181" fontId="68" fillId="0" borderId="0"/>
    <xf numFmtId="14" fontId="12" fillId="0" borderId="0" applyFill="0" applyBorder="0" applyAlignment="0" applyProtection="0"/>
    <xf numFmtId="181" fontId="3" fillId="0" borderId="0"/>
    <xf numFmtId="181" fontId="3" fillId="0" borderId="0"/>
    <xf numFmtId="9" fontId="12" fillId="0" borderId="0" applyFont="0" applyFill="0" applyBorder="0" applyAlignment="0" applyProtection="0"/>
    <xf numFmtId="177" fontId="72" fillId="0" borderId="0" applyFill="0" applyBorder="0" applyAlignment="0" applyProtection="0"/>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9" fontId="12" fillId="0" borderId="0" applyFont="0" applyFill="0" applyBorder="0" applyAlignment="0" applyProtection="0"/>
    <xf numFmtId="181" fontId="3" fillId="0" borderId="0"/>
    <xf numFmtId="181" fontId="3" fillId="0" borderId="0"/>
    <xf numFmtId="181" fontId="3" fillId="0" borderId="0"/>
    <xf numFmtId="181" fontId="68" fillId="0" borderId="0"/>
    <xf numFmtId="181" fontId="13" fillId="0" borderId="0"/>
    <xf numFmtId="181" fontId="11" fillId="0" borderId="0"/>
    <xf numFmtId="181" fontId="3" fillId="0" borderId="0"/>
    <xf numFmtId="181" fontId="11" fillId="0" borderId="0"/>
    <xf numFmtId="171" fontId="7" fillId="0" borderId="0" applyFont="0" applyFill="0" applyBorder="0" applyAlignment="0" applyProtection="0"/>
    <xf numFmtId="181" fontId="58" fillId="0" borderId="0"/>
    <xf numFmtId="181" fontId="9" fillId="0" borderId="0"/>
    <xf numFmtId="181" fontId="13" fillId="0" borderId="0"/>
    <xf numFmtId="9" fontId="13" fillId="0" borderId="0" applyFill="0" applyBorder="0" applyAlignment="0" applyProtection="0"/>
    <xf numFmtId="177" fontId="72" fillId="0" borderId="0" applyFill="0" applyBorder="0" applyAlignment="0" applyProtection="0"/>
    <xf numFmtId="181" fontId="3" fillId="0" borderId="0"/>
    <xf numFmtId="181" fontId="12" fillId="0" borderId="0"/>
    <xf numFmtId="181" fontId="68" fillId="0" borderId="0"/>
    <xf numFmtId="181" fontId="12" fillId="0" borderId="0"/>
    <xf numFmtId="181" fontId="3" fillId="0" borderId="0"/>
    <xf numFmtId="9" fontId="12" fillId="0" borderId="0" applyFont="0" applyFill="0" applyBorder="0" applyAlignment="0" applyProtection="0"/>
    <xf numFmtId="181" fontId="33" fillId="0" borderId="0" applyNumberFormat="0" applyFont="0" applyFill="0" applyBorder="0" applyAlignment="0" applyProtection="0">
      <alignment vertical="top"/>
    </xf>
    <xf numFmtId="181" fontId="56"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13" fillId="0" borderId="0"/>
    <xf numFmtId="181" fontId="13" fillId="0" borderId="0"/>
    <xf numFmtId="181" fontId="68" fillId="0" borderId="0"/>
    <xf numFmtId="181" fontId="13" fillId="0" borderId="0"/>
    <xf numFmtId="181" fontId="3" fillId="0" borderId="0"/>
    <xf numFmtId="181" fontId="33" fillId="0" borderId="0" applyNumberFormat="0" applyFont="0" applyFill="0" applyBorder="0" applyAlignment="0" applyProtection="0">
      <alignment vertical="top"/>
    </xf>
    <xf numFmtId="181" fontId="7" fillId="0" borderId="0"/>
    <xf numFmtId="181" fontId="33" fillId="0" borderId="0" applyNumberFormat="0" applyFont="0" applyFill="0" applyBorder="0" applyAlignment="0" applyProtection="0">
      <alignment vertical="top"/>
    </xf>
    <xf numFmtId="181" fontId="12" fillId="0" borderId="0"/>
    <xf numFmtId="181" fontId="3"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68" fillId="0" borderId="0"/>
    <xf numFmtId="14" fontId="12" fillId="0" borderId="0" applyFill="0" applyBorder="0" applyAlignment="0" applyProtection="0"/>
    <xf numFmtId="181" fontId="56" fillId="0" borderId="0"/>
    <xf numFmtId="181" fontId="33" fillId="0" borderId="0" applyNumberFormat="0" applyFont="0" applyFill="0" applyBorder="0" applyAlignment="0" applyProtection="0">
      <alignment vertical="top"/>
    </xf>
    <xf numFmtId="181" fontId="11"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4" fontId="12" fillId="0" borderId="0" applyFill="0" applyBorder="0" applyAlignment="0" applyProtection="0"/>
    <xf numFmtId="181" fontId="13" fillId="0" borderId="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12" fillId="0" borderId="0"/>
    <xf numFmtId="181" fontId="5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8" fillId="0" borderId="0"/>
    <xf numFmtId="181" fontId="56" fillId="0" borderId="0"/>
    <xf numFmtId="181" fontId="13" fillId="0" borderId="0"/>
    <xf numFmtId="14" fontId="12" fillId="0" borderId="0" applyFill="0" applyBorder="0" applyAlignment="0" applyProtection="0"/>
    <xf numFmtId="181" fontId="13" fillId="0" borderId="0"/>
    <xf numFmtId="181" fontId="12" fillId="0" borderId="0"/>
    <xf numFmtId="181" fontId="33" fillId="0" borderId="0" applyNumberFormat="0" applyFont="0" applyFill="0" applyBorder="0" applyAlignment="0" applyProtection="0">
      <alignment vertical="top"/>
    </xf>
    <xf numFmtId="181" fontId="58" fillId="0" borderId="0"/>
    <xf numFmtId="181" fontId="58" fillId="0" borderId="0">
      <alignment vertical="top"/>
    </xf>
    <xf numFmtId="181" fontId="3" fillId="0" borderId="0"/>
    <xf numFmtId="174" fontId="12" fillId="0" borderId="0" applyFont="0" applyFill="0" applyBorder="0" applyAlignment="0" applyProtection="0"/>
    <xf numFmtId="181" fontId="68" fillId="0" borderId="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76" fontId="13" fillId="0" borderId="0" applyFill="0" applyBorder="0" applyAlignment="0" applyProtection="0"/>
    <xf numFmtId="181" fontId="13" fillId="0" borderId="0"/>
    <xf numFmtId="176" fontId="72" fillId="0" borderId="0" applyFill="0" applyBorder="0" applyAlignment="0" applyProtection="0"/>
    <xf numFmtId="181" fontId="3" fillId="0" borderId="0"/>
    <xf numFmtId="177" fontId="72" fillId="0" borderId="0" applyFill="0" applyBorder="0" applyAlignment="0" applyProtection="0"/>
    <xf numFmtId="9" fontId="12" fillId="0" borderId="0" applyFont="0" applyFill="0" applyBorder="0" applyAlignment="0" applyProtection="0"/>
    <xf numFmtId="181" fontId="33" fillId="0" borderId="0" applyNumberFormat="0" applyFont="0" applyFill="0" applyBorder="0" applyAlignment="0" applyProtection="0">
      <alignment vertical="top"/>
    </xf>
    <xf numFmtId="9" fontId="13" fillId="0" borderId="0" applyFill="0" applyBorder="0" applyAlignment="0" applyProtection="0"/>
    <xf numFmtId="177" fontId="72" fillId="0" borderId="0" applyFill="0" applyBorder="0" applyAlignment="0" applyProtection="0"/>
    <xf numFmtId="181" fontId="3" fillId="0" borderId="0"/>
    <xf numFmtId="181" fontId="13" fillId="0" borderId="0"/>
    <xf numFmtId="181" fontId="3" fillId="0" borderId="0"/>
    <xf numFmtId="181" fontId="3" fillId="0" borderId="0"/>
    <xf numFmtId="181" fontId="56"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13" fillId="0" borderId="0"/>
    <xf numFmtId="181" fontId="9" fillId="0" borderId="0"/>
    <xf numFmtId="181" fontId="12" fillId="0" borderId="0"/>
    <xf numFmtId="177" fontId="72" fillId="0" borderId="0" applyFill="0" applyBorder="0" applyAlignment="0" applyProtection="0"/>
    <xf numFmtId="181" fontId="3" fillId="0" borderId="0"/>
    <xf numFmtId="181" fontId="56" fillId="0" borderId="0"/>
    <xf numFmtId="181" fontId="58" fillId="0" borderId="0">
      <alignment vertical="top"/>
    </xf>
    <xf numFmtId="181" fontId="3" fillId="0" borderId="0"/>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 fillId="0" borderId="0"/>
    <xf numFmtId="181" fontId="13" fillId="0" borderId="0"/>
    <xf numFmtId="181" fontId="9" fillId="0" borderId="0"/>
    <xf numFmtId="181" fontId="3"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13" fillId="0" borderId="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76" fontId="72" fillId="0" borderId="0" applyFill="0" applyBorder="0" applyAlignment="0" applyProtection="0"/>
    <xf numFmtId="181" fontId="68" fillId="0" borderId="0"/>
    <xf numFmtId="176" fontId="72" fillId="0" borderId="0" applyFill="0" applyBorder="0" applyAlignment="0" applyProtection="0"/>
    <xf numFmtId="181" fontId="7" fillId="0" borderId="0"/>
    <xf numFmtId="177" fontId="13" fillId="0" borderId="0" applyFill="0" applyBorder="0" applyAlignment="0" applyProtection="0"/>
    <xf numFmtId="181" fontId="33" fillId="0" borderId="0" applyNumberFormat="0" applyFont="0" applyFill="0" applyBorder="0" applyAlignment="0" applyProtection="0">
      <alignment vertical="top"/>
    </xf>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81" fontId="13" fillId="0" borderId="0"/>
    <xf numFmtId="174" fontId="12" fillId="0" borderId="0" applyFont="0" applyFill="0" applyBorder="0" applyAlignment="0" applyProtection="0"/>
    <xf numFmtId="181" fontId="13" fillId="0" borderId="0"/>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13" fillId="0" borderId="0"/>
    <xf numFmtId="181" fontId="3" fillId="0" borderId="0"/>
    <xf numFmtId="181" fontId="33" fillId="0" borderId="0" applyNumberFormat="0" applyFont="0" applyFill="0" applyBorder="0" applyAlignment="0" applyProtection="0">
      <alignment vertical="top"/>
    </xf>
    <xf numFmtId="181" fontId="35" fillId="0" borderId="0"/>
    <xf numFmtId="181" fontId="12" fillId="0" borderId="0"/>
    <xf numFmtId="181" fontId="3" fillId="0" borderId="0"/>
    <xf numFmtId="181" fontId="3" fillId="0" borderId="0"/>
    <xf numFmtId="181" fontId="33" fillId="0" borderId="0" applyNumberFormat="0" applyFont="0" applyFill="0" applyBorder="0" applyAlignment="0" applyProtection="0">
      <alignment vertical="top"/>
    </xf>
    <xf numFmtId="178" fontId="72" fillId="0" borderId="0" applyFill="0" applyBorder="0" applyAlignment="0" applyProtection="0"/>
    <xf numFmtId="181" fontId="3" fillId="0" borderId="0"/>
    <xf numFmtId="181" fontId="9"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181" fontId="11" fillId="0" borderId="0"/>
    <xf numFmtId="181" fontId="3" fillId="0" borderId="0"/>
    <xf numFmtId="181" fontId="33" fillId="0" borderId="0" applyNumberFormat="0" applyFont="0" applyFill="0" applyBorder="0" applyAlignment="0" applyProtection="0">
      <alignment vertical="top"/>
    </xf>
    <xf numFmtId="181" fontId="9" fillId="0" borderId="0"/>
    <xf numFmtId="181" fontId="3"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78" fontId="72" fillId="0" borderId="0" applyFill="0" applyBorder="0" applyAlignment="0" applyProtection="0"/>
    <xf numFmtId="181" fontId="3" fillId="0" borderId="0"/>
    <xf numFmtId="181" fontId="3" fillId="0" borderId="0"/>
    <xf numFmtId="181" fontId="12" fillId="0" borderId="0"/>
    <xf numFmtId="181" fontId="33" fillId="0" borderId="0" applyNumberFormat="0" applyFont="0" applyFill="0" applyBorder="0" applyAlignment="0" applyProtection="0">
      <alignment vertical="top"/>
    </xf>
    <xf numFmtId="181" fontId="58" fillId="0" borderId="0"/>
    <xf numFmtId="181" fontId="3" fillId="0" borderId="0"/>
    <xf numFmtId="181" fontId="3" fillId="0" borderId="0"/>
    <xf numFmtId="181" fontId="9"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68" fillId="0" borderId="0"/>
    <xf numFmtId="181" fontId="13" fillId="0" borderId="0"/>
    <xf numFmtId="181" fontId="33" fillId="0" borderId="0" applyNumberFormat="0" applyFont="0" applyFill="0" applyBorder="0" applyAlignment="0" applyProtection="0">
      <alignment vertical="top"/>
    </xf>
    <xf numFmtId="181" fontId="13" fillId="0" borderId="0"/>
    <xf numFmtId="181" fontId="58" fillId="0" borderId="0"/>
    <xf numFmtId="176" fontId="13" fillId="0" borderId="0" applyFill="0" applyBorder="0" applyAlignment="0" applyProtection="0"/>
    <xf numFmtId="181" fontId="58" fillId="0" borderId="0"/>
    <xf numFmtId="181" fontId="37" fillId="0" borderId="0"/>
    <xf numFmtId="181" fontId="33" fillId="0" borderId="0" applyNumberFormat="0" applyFont="0" applyFill="0" applyBorder="0" applyAlignment="0" applyProtection="0">
      <alignment vertical="top"/>
    </xf>
    <xf numFmtId="181" fontId="56" fillId="0" borderId="0"/>
    <xf numFmtId="181" fontId="12" fillId="0" borderId="0"/>
    <xf numFmtId="181" fontId="3" fillId="0" borderId="0"/>
    <xf numFmtId="181" fontId="3" fillId="0" borderId="0"/>
    <xf numFmtId="174" fontId="12" fillId="0" borderId="0" applyFont="0" applyFill="0" applyBorder="0" applyAlignment="0" applyProtection="0"/>
    <xf numFmtId="181" fontId="13" fillId="0" borderId="0"/>
    <xf numFmtId="181" fontId="33" fillId="0" borderId="0" applyNumberFormat="0" applyFont="0" applyFill="0" applyBorder="0" applyAlignment="0" applyProtection="0">
      <alignment vertical="top"/>
    </xf>
    <xf numFmtId="181" fontId="7" fillId="0" borderId="0"/>
    <xf numFmtId="181" fontId="68" fillId="0" borderId="0"/>
    <xf numFmtId="181" fontId="37" fillId="0" borderId="0"/>
    <xf numFmtId="181" fontId="12" fillId="0" borderId="0"/>
    <xf numFmtId="181" fontId="3" fillId="0" borderId="0"/>
    <xf numFmtId="181" fontId="3" fillId="0" borderId="0"/>
    <xf numFmtId="181" fontId="3" fillId="0" borderId="0"/>
    <xf numFmtId="181" fontId="13" fillId="0" borderId="0"/>
    <xf numFmtId="181" fontId="33" fillId="0" borderId="0" applyNumberFormat="0" applyFont="0" applyFill="0" applyBorder="0" applyAlignment="0" applyProtection="0">
      <alignment vertical="top"/>
    </xf>
    <xf numFmtId="165" fontId="13" fillId="0" borderId="0" applyFont="0" applyFill="0" applyBorder="0" applyAlignment="0" applyProtection="0"/>
    <xf numFmtId="181" fontId="3" fillId="0" borderId="0"/>
    <xf numFmtId="181" fontId="3" fillId="0" borderId="0"/>
    <xf numFmtId="181" fontId="56" fillId="0" borderId="0"/>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81" fontId="58" fillId="0" borderId="0"/>
    <xf numFmtId="165" fontId="13" fillId="0" borderId="0" applyFont="0" applyFill="0" applyBorder="0" applyAlignment="0" applyProtection="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 fillId="0" borderId="0"/>
    <xf numFmtId="177" fontId="13" fillId="0" borderId="0" applyFill="0" applyBorder="0" applyAlignment="0" applyProtection="0"/>
    <xf numFmtId="181" fontId="56" fillId="0" borderId="0"/>
    <xf numFmtId="181" fontId="33" fillId="0" borderId="0" applyNumberFormat="0" applyFont="0" applyFill="0" applyBorder="0" applyAlignment="0" applyProtection="0">
      <alignment vertical="top"/>
    </xf>
    <xf numFmtId="181" fontId="56" fillId="0" borderId="0"/>
    <xf numFmtId="181" fontId="68" fillId="0" borderId="0"/>
    <xf numFmtId="181" fontId="13" fillId="0" borderId="0"/>
    <xf numFmtId="181" fontId="11" fillId="0" borderId="0"/>
    <xf numFmtId="181" fontId="68" fillId="0" borderId="0"/>
    <xf numFmtId="181" fontId="3" fillId="0" borderId="0"/>
    <xf numFmtId="178" fontId="72" fillId="0" borderId="0" applyFill="0" applyBorder="0" applyAlignment="0" applyProtection="0"/>
    <xf numFmtId="181" fontId="3" fillId="0" borderId="0"/>
    <xf numFmtId="181" fontId="56" fillId="0" borderId="0"/>
    <xf numFmtId="181" fontId="35" fillId="0" borderId="0"/>
    <xf numFmtId="165" fontId="7" fillId="0" borderId="0" applyFont="0" applyFill="0" applyBorder="0" applyAlignment="0" applyProtection="0"/>
    <xf numFmtId="181" fontId="12" fillId="0" borderId="0"/>
    <xf numFmtId="181" fontId="3"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68" fillId="0" borderId="0"/>
    <xf numFmtId="181" fontId="58" fillId="0" borderId="0"/>
    <xf numFmtId="181" fontId="9" fillId="0" borderId="0"/>
    <xf numFmtId="181" fontId="13" fillId="0" borderId="0"/>
    <xf numFmtId="181" fontId="3" fillId="0" borderId="0"/>
    <xf numFmtId="176" fontId="13"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6" fillId="0" borderId="0"/>
    <xf numFmtId="165" fontId="13" fillId="0" borderId="0" applyFont="0" applyFill="0" applyBorder="0" applyAlignment="0" applyProtection="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65" fontId="13" fillId="0" borderId="0" applyFont="0" applyFill="0" applyBorder="0" applyAlignment="0" applyProtection="0"/>
    <xf numFmtId="181" fontId="3" fillId="0" borderId="0"/>
    <xf numFmtId="181" fontId="11" fillId="0" borderId="0"/>
    <xf numFmtId="165" fontId="13" fillId="0" borderId="0" applyFont="0" applyFill="0" applyBorder="0" applyAlignment="0" applyProtection="0"/>
    <xf numFmtId="181" fontId="3" fillId="0" borderId="0"/>
    <xf numFmtId="181" fontId="12" fillId="0" borderId="0"/>
    <xf numFmtId="181" fontId="13" fillId="0" borderId="0"/>
    <xf numFmtId="181" fontId="33" fillId="0" borderId="0" applyNumberFormat="0" applyFont="0" applyFill="0" applyBorder="0" applyAlignment="0" applyProtection="0">
      <alignment vertical="top"/>
    </xf>
    <xf numFmtId="181" fontId="3" fillId="0" borderId="0"/>
    <xf numFmtId="181" fontId="7" fillId="0" borderId="0"/>
    <xf numFmtId="181" fontId="40" fillId="0" borderId="0"/>
    <xf numFmtId="181" fontId="3" fillId="0" borderId="0"/>
    <xf numFmtId="181" fontId="68" fillId="0" borderId="0"/>
    <xf numFmtId="181" fontId="33" fillId="0" borderId="0" applyNumberFormat="0" applyFont="0" applyFill="0" applyBorder="0" applyAlignment="0" applyProtection="0">
      <alignment vertical="top"/>
    </xf>
    <xf numFmtId="181" fontId="58" fillId="0" borderId="0"/>
    <xf numFmtId="181" fontId="68" fillId="0" borderId="0"/>
    <xf numFmtId="181" fontId="13" fillId="0" borderId="0"/>
    <xf numFmtId="181" fontId="3" fillId="0" borderId="0"/>
    <xf numFmtId="181" fontId="68" fillId="0" borderId="0"/>
    <xf numFmtId="181" fontId="12"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9" fillId="0" borderId="0"/>
    <xf numFmtId="181" fontId="9"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76" fontId="7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58" fillId="0" borderId="0"/>
    <xf numFmtId="181" fontId="13" fillId="0" borderId="0"/>
    <xf numFmtId="181" fontId="33" fillId="0" borderId="0" applyNumberFormat="0" applyFont="0" applyFill="0" applyBorder="0" applyAlignment="0" applyProtection="0">
      <alignment vertical="top"/>
    </xf>
    <xf numFmtId="181" fontId="3"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56" fillId="0" borderId="0"/>
    <xf numFmtId="181" fontId="35"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4" fontId="12" fillId="0" borderId="0" applyFill="0" applyBorder="0" applyAlignment="0" applyProtection="0"/>
    <xf numFmtId="181" fontId="56" fillId="0" borderId="0"/>
    <xf numFmtId="181" fontId="58" fillId="0" borderId="0"/>
    <xf numFmtId="171" fontId="7" fillId="0" borderId="0" applyFont="0" applyFill="0" applyBorder="0" applyAlignment="0" applyProtection="0"/>
    <xf numFmtId="181" fontId="58" fillId="0" borderId="0"/>
    <xf numFmtId="181" fontId="13" fillId="0" borderId="0"/>
    <xf numFmtId="181" fontId="12" fillId="0" borderId="0"/>
    <xf numFmtId="181" fontId="13" fillId="0" borderId="0"/>
    <xf numFmtId="181" fontId="58" fillId="0" borderId="0"/>
    <xf numFmtId="176" fontId="72" fillId="0" borderId="0" applyFill="0" applyBorder="0" applyAlignment="0" applyProtection="0"/>
    <xf numFmtId="181" fontId="68" fillId="0" borderId="0"/>
    <xf numFmtId="171" fontId="7" fillId="0" borderId="0" applyFont="0" applyFill="0" applyBorder="0" applyAlignment="0" applyProtection="0"/>
    <xf numFmtId="181" fontId="3" fillId="0" borderId="0"/>
    <xf numFmtId="181" fontId="3" fillId="0" borderId="0"/>
    <xf numFmtId="178" fontId="72" fillId="0" borderId="0" applyFill="0" applyBorder="0" applyAlignment="0" applyProtection="0"/>
    <xf numFmtId="174" fontId="12" fillId="0" borderId="0" applyFont="0" applyFill="0" applyBorder="0" applyAlignment="0" applyProtection="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77" fontId="7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81" fontId="68" fillId="0" borderId="0"/>
    <xf numFmtId="181" fontId="3"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81" fontId="33" fillId="0" borderId="0" applyNumberFormat="0" applyFont="0" applyFill="0" applyBorder="0" applyAlignment="0" applyProtection="0">
      <alignment vertical="top"/>
    </xf>
    <xf numFmtId="181" fontId="12" fillId="0" borderId="0"/>
    <xf numFmtId="44" fontId="7" fillId="0" borderId="0" applyFont="0" applyFill="0" applyBorder="0" applyAlignment="0" applyProtection="0"/>
    <xf numFmtId="181" fontId="13" fillId="0" borderId="0"/>
    <xf numFmtId="181" fontId="33" fillId="0" borderId="0" applyNumberFormat="0" applyFont="0" applyFill="0" applyBorder="0" applyAlignment="0" applyProtection="0">
      <alignment vertical="top"/>
    </xf>
    <xf numFmtId="181" fontId="58" fillId="0" borderId="0">
      <alignment vertical="top"/>
    </xf>
    <xf numFmtId="181" fontId="3" fillId="0" borderId="0"/>
    <xf numFmtId="181" fontId="3"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9"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181" fontId="56" fillId="0" borderId="0"/>
    <xf numFmtId="181" fontId="3" fillId="0" borderId="0"/>
    <xf numFmtId="181" fontId="3" fillId="0" borderId="0"/>
    <xf numFmtId="181" fontId="13" fillId="0" borderId="0"/>
    <xf numFmtId="176" fontId="13" fillId="0" borderId="0" applyFill="0" applyBorder="0" applyAlignment="0" applyProtection="0"/>
    <xf numFmtId="181" fontId="56"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4" fontId="12" fillId="0" borderId="0" applyFont="0" applyFill="0" applyBorder="0" applyAlignment="0" applyProtection="0"/>
    <xf numFmtId="171" fontId="7" fillId="0" borderId="0" applyFont="0" applyFill="0" applyBorder="0" applyAlignment="0" applyProtection="0"/>
    <xf numFmtId="178"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56" fillId="0" borderId="0"/>
    <xf numFmtId="181" fontId="58"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58" fillId="0" borderId="0"/>
    <xf numFmtId="181" fontId="3" fillId="0" borderId="0"/>
    <xf numFmtId="44" fontId="7" fillId="0" borderId="0" applyFont="0" applyFill="0" applyBorder="0" applyAlignment="0" applyProtection="0"/>
    <xf numFmtId="181" fontId="3" fillId="0" borderId="0"/>
    <xf numFmtId="181" fontId="58" fillId="0" borderId="0"/>
    <xf numFmtId="178" fontId="72" fillId="0" borderId="0" applyFill="0" applyBorder="0" applyAlignment="0" applyProtection="0"/>
    <xf numFmtId="181" fontId="12" fillId="0" borderId="0"/>
    <xf numFmtId="181" fontId="33" fillId="0" borderId="0" applyNumberFormat="0" applyFont="0" applyFill="0" applyBorder="0" applyAlignment="0" applyProtection="0">
      <alignment vertical="top"/>
    </xf>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4" fontId="12" fillId="0" borderId="0" applyFill="0" applyBorder="0" applyAlignment="0" applyProtection="0"/>
    <xf numFmtId="181" fontId="3" fillId="0" borderId="0"/>
    <xf numFmtId="181" fontId="12" fillId="0" borderId="0"/>
    <xf numFmtId="181" fontId="1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68"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 fillId="0" borderId="0"/>
    <xf numFmtId="181" fontId="12" fillId="0" borderId="0"/>
    <xf numFmtId="181" fontId="12" fillId="0" borderId="0"/>
    <xf numFmtId="181" fontId="58" fillId="0" borderId="0"/>
    <xf numFmtId="181" fontId="12" fillId="0" borderId="0"/>
    <xf numFmtId="181" fontId="68" fillId="0" borderId="0"/>
    <xf numFmtId="181" fontId="56" fillId="0" borderId="0"/>
    <xf numFmtId="181" fontId="68" fillId="0" borderId="0"/>
    <xf numFmtId="181" fontId="12"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9" fillId="0" borderId="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65" fontId="13" fillId="0" borderId="0" applyFont="0" applyFill="0" applyBorder="0" applyAlignment="0" applyProtection="0"/>
    <xf numFmtId="181" fontId="58" fillId="0" borderId="0"/>
    <xf numFmtId="177" fontId="72" fillId="0" borderId="0" applyFill="0" applyBorder="0" applyAlignment="0" applyProtection="0"/>
    <xf numFmtId="181" fontId="13" fillId="0" borderId="0"/>
    <xf numFmtId="181" fontId="3" fillId="0" borderId="0"/>
    <xf numFmtId="181" fontId="3" fillId="0" borderId="0"/>
    <xf numFmtId="181" fontId="68"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4" fontId="1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6" fontId="72" fillId="0" borderId="0" applyFill="0" applyBorder="0" applyAlignment="0" applyProtection="0"/>
    <xf numFmtId="177" fontId="72" fillId="0" borderId="0" applyFill="0" applyBorder="0" applyAlignment="0" applyProtection="0"/>
    <xf numFmtId="181" fontId="33" fillId="0" borderId="0" applyNumberFormat="0" applyFont="0" applyFill="0" applyBorder="0" applyAlignment="0" applyProtection="0">
      <alignment vertical="top"/>
    </xf>
    <xf numFmtId="181" fontId="56" fillId="0" borderId="0"/>
    <xf numFmtId="181" fontId="13" fillId="0" borderId="0"/>
    <xf numFmtId="181" fontId="68" fillId="0" borderId="0"/>
    <xf numFmtId="181" fontId="58" fillId="0" borderId="0"/>
    <xf numFmtId="181" fontId="68" fillId="0" borderId="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4" fontId="12" fillId="0" borderId="0" applyFill="0" applyBorder="0" applyAlignment="0" applyProtection="0"/>
    <xf numFmtId="181" fontId="33" fillId="0" borderId="0" applyNumberFormat="0" applyFont="0" applyFill="0" applyBorder="0" applyAlignment="0" applyProtection="0">
      <alignment vertical="top"/>
    </xf>
    <xf numFmtId="181" fontId="68" fillId="0" borderId="0"/>
    <xf numFmtId="181" fontId="3" fillId="0" borderId="0"/>
    <xf numFmtId="181" fontId="58" fillId="0" borderId="0"/>
    <xf numFmtId="181" fontId="33" fillId="0" borderId="0" applyNumberFormat="0" applyFont="0" applyFill="0" applyBorder="0" applyAlignment="0" applyProtection="0">
      <alignment vertical="top"/>
    </xf>
    <xf numFmtId="181" fontId="3" fillId="0" borderId="0"/>
    <xf numFmtId="181" fontId="68" fillId="0" borderId="0"/>
    <xf numFmtId="181" fontId="13" fillId="0" borderId="0"/>
    <xf numFmtId="181" fontId="68" fillId="0" borderId="0"/>
    <xf numFmtId="181" fontId="7" fillId="0" borderId="0"/>
    <xf numFmtId="177" fontId="13" fillId="0" borderId="0" applyFill="0" applyBorder="0" applyAlignment="0" applyProtection="0"/>
    <xf numFmtId="181" fontId="33" fillId="0" borderId="0" applyNumberFormat="0" applyFont="0" applyFill="0" applyBorder="0" applyAlignment="0" applyProtection="0">
      <alignment vertical="top"/>
    </xf>
    <xf numFmtId="181" fontId="13" fillId="0" borderId="0"/>
    <xf numFmtId="181" fontId="12"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13" fillId="0" borderId="0"/>
    <xf numFmtId="14" fontId="12" fillId="0" borderId="0" applyFill="0" applyBorder="0" applyAlignment="0" applyProtection="0"/>
    <xf numFmtId="178" fontId="72" fillId="0" borderId="0" applyFill="0" applyBorder="0" applyAlignment="0" applyProtection="0"/>
    <xf numFmtId="176" fontId="13" fillId="0" borderId="0" applyFill="0" applyBorder="0" applyAlignment="0" applyProtection="0"/>
    <xf numFmtId="181" fontId="58" fillId="0" borderId="0"/>
    <xf numFmtId="181" fontId="56" fillId="0" borderId="0"/>
    <xf numFmtId="181" fontId="13" fillId="0" borderId="0"/>
    <xf numFmtId="181" fontId="13" fillId="0" borderId="0"/>
    <xf numFmtId="181" fontId="12" fillId="0" borderId="0"/>
    <xf numFmtId="181" fontId="58" fillId="0" borderId="0"/>
    <xf numFmtId="181" fontId="58" fillId="0" borderId="0">
      <alignment vertical="top"/>
    </xf>
    <xf numFmtId="174" fontId="12" fillId="0" borderId="0" applyFont="0" applyFill="0" applyBorder="0" applyAlignment="0" applyProtection="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77" fontId="72" fillId="0" borderId="0" applyFill="0" applyBorder="0" applyAlignment="0" applyProtection="0"/>
    <xf numFmtId="181" fontId="12"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58" fillId="0" borderId="0"/>
    <xf numFmtId="181" fontId="12" fillId="0" borderId="0"/>
    <xf numFmtId="171" fontId="7" fillId="0" borderId="0" applyFont="0" applyFill="0" applyBorder="0" applyAlignment="0" applyProtection="0"/>
    <xf numFmtId="181" fontId="13" fillId="0" borderId="0"/>
    <xf numFmtId="181" fontId="13" fillId="0" borderId="0"/>
    <xf numFmtId="174" fontId="12" fillId="0" borderId="0" applyFont="0" applyFill="0" applyBorder="0" applyAlignment="0" applyProtection="0"/>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81" fontId="12" fillId="0" borderId="0"/>
    <xf numFmtId="181" fontId="9" fillId="0" borderId="0"/>
    <xf numFmtId="181" fontId="68" fillId="0" borderId="0"/>
    <xf numFmtId="9" fontId="12" fillId="0" borderId="0" applyFont="0" applyFill="0" applyBorder="0" applyAlignment="0" applyProtection="0"/>
    <xf numFmtId="181" fontId="58"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76" fontId="72" fillId="0" borderId="0" applyFill="0" applyBorder="0" applyAlignment="0" applyProtection="0"/>
    <xf numFmtId="181" fontId="13" fillId="0" borderId="0"/>
    <xf numFmtId="177" fontId="13" fillId="0" borderId="0" applyFill="0" applyBorder="0" applyAlignment="0" applyProtection="0"/>
    <xf numFmtId="174" fontId="12" fillId="0" borderId="0" applyFont="0" applyFill="0" applyBorder="0" applyAlignment="0" applyProtection="0"/>
    <xf numFmtId="181" fontId="56" fillId="0" borderId="0"/>
    <xf numFmtId="181" fontId="68" fillId="0" borderId="0"/>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13" fillId="0" borderId="0"/>
    <xf numFmtId="181" fontId="13" fillId="0" borderId="0"/>
    <xf numFmtId="181" fontId="3" fillId="0" borderId="0"/>
    <xf numFmtId="165" fontId="13"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78" fontId="72" fillId="0" borderId="0" applyFill="0" applyBorder="0" applyAlignment="0" applyProtection="0"/>
    <xf numFmtId="181" fontId="12" fillId="0" borderId="0"/>
    <xf numFmtId="181" fontId="12" fillId="0" borderId="0"/>
    <xf numFmtId="181" fontId="33" fillId="0" borderId="0" applyNumberFormat="0" applyFont="0" applyFill="0" applyBorder="0" applyAlignment="0" applyProtection="0">
      <alignment vertical="top"/>
    </xf>
    <xf numFmtId="181" fontId="3"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9" fontId="12" fillId="0" borderId="0" applyFont="0" applyFill="0" applyBorder="0" applyAlignment="0" applyProtection="0"/>
    <xf numFmtId="171" fontId="7" fillId="0" borderId="0" applyFont="0" applyFill="0" applyBorder="0" applyAlignment="0" applyProtection="0"/>
    <xf numFmtId="181" fontId="56" fillId="0" borderId="0"/>
    <xf numFmtId="181" fontId="13" fillId="0" borderId="0"/>
    <xf numFmtId="181" fontId="3" fillId="0" borderId="0"/>
    <xf numFmtId="165" fontId="7" fillId="0" borderId="0" applyFont="0" applyFill="0" applyBorder="0" applyAlignment="0" applyProtection="0"/>
    <xf numFmtId="181" fontId="68" fillId="0" borderId="0"/>
    <xf numFmtId="181" fontId="58" fillId="0" borderId="0">
      <alignment vertical="top"/>
    </xf>
    <xf numFmtId="181" fontId="3" fillId="0" borderId="0"/>
    <xf numFmtId="181" fontId="68" fillId="0" borderId="0"/>
    <xf numFmtId="181" fontId="9" fillId="0" borderId="0"/>
    <xf numFmtId="181" fontId="58" fillId="0" borderId="0"/>
    <xf numFmtId="177" fontId="13" fillId="0" borderId="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181" fontId="12" fillId="0" borderId="0"/>
    <xf numFmtId="176" fontId="13" fillId="0" borderId="0" applyFill="0" applyBorder="0" applyAlignment="0" applyProtection="0"/>
    <xf numFmtId="181" fontId="58" fillId="0" borderId="0"/>
    <xf numFmtId="177" fontId="72" fillId="0" borderId="0" applyFill="0" applyBorder="0" applyAlignment="0" applyProtection="0"/>
    <xf numFmtId="181" fontId="11"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7" fontId="13"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3"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9" fillId="0" borderId="0"/>
    <xf numFmtId="181" fontId="68" fillId="0" borderId="0"/>
    <xf numFmtId="181" fontId="58" fillId="0" borderId="0"/>
    <xf numFmtId="165" fontId="13" fillId="0" borderId="0" applyFont="0" applyFill="0" applyBorder="0" applyAlignment="0" applyProtection="0"/>
    <xf numFmtId="181" fontId="68" fillId="0" borderId="0"/>
    <xf numFmtId="181" fontId="33" fillId="0" borderId="0" applyNumberFormat="0" applyFont="0" applyFill="0" applyBorder="0" applyAlignment="0" applyProtection="0">
      <alignment vertical="top"/>
    </xf>
    <xf numFmtId="181" fontId="3" fillId="0" borderId="0"/>
    <xf numFmtId="181" fontId="56" fillId="0" borderId="0"/>
    <xf numFmtId="181" fontId="33" fillId="0" borderId="0" applyNumberFormat="0" applyFont="0" applyFill="0" applyBorder="0" applyAlignment="0" applyProtection="0">
      <alignment vertical="top"/>
    </xf>
    <xf numFmtId="181" fontId="56" fillId="0" borderId="0"/>
    <xf numFmtId="181" fontId="13" fillId="0" borderId="0"/>
    <xf numFmtId="171" fontId="7" fillId="0" borderId="0" applyFont="0" applyFill="0" applyBorder="0" applyAlignment="0" applyProtection="0"/>
    <xf numFmtId="181" fontId="3" fillId="0" borderId="0"/>
    <xf numFmtId="181" fontId="58" fillId="0" borderId="0"/>
    <xf numFmtId="181" fontId="58" fillId="0" borderId="0">
      <alignment vertical="top"/>
    </xf>
    <xf numFmtId="181" fontId="3" fillId="0" borderId="0"/>
    <xf numFmtId="181" fontId="40"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 fillId="0" borderId="0"/>
    <xf numFmtId="181" fontId="56" fillId="0" borderId="0"/>
    <xf numFmtId="181" fontId="3" fillId="0" borderId="0"/>
    <xf numFmtId="181" fontId="7" fillId="0" borderId="0"/>
    <xf numFmtId="181" fontId="13" fillId="0" borderId="0"/>
    <xf numFmtId="181" fontId="3" fillId="0" borderId="0"/>
    <xf numFmtId="176" fontId="13" fillId="0" borderId="0" applyFill="0" applyBorder="0" applyAlignment="0" applyProtection="0"/>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6" fontId="13" fillId="0" borderId="0" applyFill="0" applyBorder="0" applyAlignment="0" applyProtection="0"/>
    <xf numFmtId="181" fontId="56" fillId="0" borderId="0"/>
    <xf numFmtId="181" fontId="33" fillId="0" borderId="0" applyNumberFormat="0" applyFont="0" applyFill="0" applyBorder="0" applyAlignment="0" applyProtection="0">
      <alignment vertical="top"/>
    </xf>
    <xf numFmtId="181" fontId="3" fillId="0" borderId="0"/>
    <xf numFmtId="181" fontId="56" fillId="0" borderId="0"/>
    <xf numFmtId="181" fontId="13" fillId="0" borderId="0"/>
    <xf numFmtId="181" fontId="67"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40" fillId="0" borderId="0"/>
    <xf numFmtId="181" fontId="12" fillId="0" borderId="0"/>
    <xf numFmtId="181" fontId="35" fillId="0" borderId="0"/>
    <xf numFmtId="181" fontId="58" fillId="0" borderId="0"/>
    <xf numFmtId="181" fontId="33" fillId="0" borderId="0" applyNumberFormat="0" applyFont="0" applyFill="0" applyBorder="0" applyAlignment="0" applyProtection="0">
      <alignment vertical="top"/>
    </xf>
    <xf numFmtId="181" fontId="58" fillId="0" borderId="0"/>
    <xf numFmtId="181" fontId="58" fillId="0" borderId="0"/>
    <xf numFmtId="181" fontId="9"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181" fontId="68" fillId="0" borderId="0"/>
    <xf numFmtId="181" fontId="3" fillId="0" borderId="0"/>
    <xf numFmtId="181" fontId="56" fillId="0" borderId="0"/>
    <xf numFmtId="181" fontId="58"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65" fontId="7" fillId="0" borderId="0" applyFont="0" applyFill="0" applyBorder="0" applyAlignment="0" applyProtection="0"/>
    <xf numFmtId="171" fontId="7" fillId="0" borderId="0" applyFont="0" applyFill="0" applyBorder="0" applyAlignment="0" applyProtection="0"/>
    <xf numFmtId="181" fontId="58" fillId="0" borderId="0"/>
    <xf numFmtId="181" fontId="3" fillId="0" borderId="0"/>
    <xf numFmtId="181" fontId="56" fillId="0" borderId="0"/>
    <xf numFmtId="181" fontId="7" fillId="0" borderId="0"/>
    <xf numFmtId="181" fontId="3" fillId="0" borderId="0"/>
    <xf numFmtId="181" fontId="33" fillId="0" borderId="0" applyNumberFormat="0" applyFont="0" applyFill="0" applyBorder="0" applyAlignment="0" applyProtection="0">
      <alignment vertical="top"/>
    </xf>
    <xf numFmtId="181" fontId="12" fillId="0" borderId="0"/>
    <xf numFmtId="181" fontId="58" fillId="0" borderId="0"/>
    <xf numFmtId="181" fontId="13" fillId="0" borderId="0"/>
    <xf numFmtId="9" fontId="12"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58" fillId="0" borderId="0"/>
    <xf numFmtId="177" fontId="13"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7" fillId="0" borderId="0"/>
    <xf numFmtId="181" fontId="68" fillId="0" borderId="0"/>
    <xf numFmtId="181" fontId="35" fillId="0" borderId="0"/>
    <xf numFmtId="181" fontId="3" fillId="0" borderId="0"/>
    <xf numFmtId="181" fontId="11" fillId="0" borderId="0"/>
    <xf numFmtId="181" fontId="11" fillId="0" borderId="0"/>
    <xf numFmtId="181" fontId="3" fillId="0" borderId="0"/>
    <xf numFmtId="165" fontId="7" fillId="0" borderId="0" applyFont="0" applyFill="0" applyBorder="0" applyAlignment="0" applyProtection="0"/>
    <xf numFmtId="181" fontId="3" fillId="0" borderId="0"/>
    <xf numFmtId="181" fontId="3" fillId="0" borderId="0"/>
    <xf numFmtId="181" fontId="58"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56" fillId="0" borderId="0"/>
    <xf numFmtId="181" fontId="6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81" fontId="33" fillId="0" borderId="0" applyNumberFormat="0" applyFont="0" applyFill="0" applyBorder="0" applyAlignment="0" applyProtection="0">
      <alignment vertical="top"/>
    </xf>
    <xf numFmtId="9" fontId="12" fillId="0" borderId="0" applyFont="0" applyFill="0" applyBorder="0" applyAlignment="0" applyProtection="0"/>
    <xf numFmtId="177" fontId="7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68" fillId="0" borderId="0"/>
    <xf numFmtId="181" fontId="68" fillId="0" borderId="0"/>
    <xf numFmtId="181" fontId="58" fillId="0" borderId="0"/>
    <xf numFmtId="9" fontId="12" fillId="0" borderId="0" applyFont="0" applyFill="0" applyBorder="0" applyAlignment="0" applyProtection="0"/>
    <xf numFmtId="181" fontId="33" fillId="0" borderId="0" applyNumberFormat="0" applyFont="0" applyFill="0" applyBorder="0" applyAlignment="0" applyProtection="0">
      <alignment vertical="top"/>
    </xf>
    <xf numFmtId="14" fontId="1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3" fillId="0" borderId="0"/>
    <xf numFmtId="181" fontId="3" fillId="0" borderId="0"/>
    <xf numFmtId="181" fontId="3" fillId="0" borderId="0"/>
    <xf numFmtId="181" fontId="3" fillId="0" borderId="0"/>
    <xf numFmtId="181" fontId="9" fillId="0" borderId="0"/>
    <xf numFmtId="181" fontId="3" fillId="0" borderId="0"/>
    <xf numFmtId="181" fontId="12" fillId="0" borderId="0"/>
    <xf numFmtId="181" fontId="56" fillId="0" borderId="0"/>
    <xf numFmtId="181" fontId="67" fillId="0" borderId="0"/>
    <xf numFmtId="165" fontId="13" fillId="0" borderId="0" applyFont="0" applyFill="0" applyBorder="0" applyAlignment="0" applyProtection="0"/>
    <xf numFmtId="176" fontId="13" fillId="0" borderId="0" applyFill="0" applyBorder="0" applyAlignment="0" applyProtection="0"/>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67" fillId="0" borderId="0"/>
    <xf numFmtId="181" fontId="3" fillId="0" borderId="0"/>
    <xf numFmtId="176" fontId="72" fillId="0" borderId="0" applyFill="0" applyBorder="0" applyAlignment="0" applyProtection="0"/>
    <xf numFmtId="181" fontId="13" fillId="0" borderId="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76" fontId="13" fillId="0" borderId="0" applyFill="0" applyBorder="0" applyAlignment="0" applyProtection="0"/>
    <xf numFmtId="181" fontId="3" fillId="0" borderId="0"/>
    <xf numFmtId="181" fontId="3"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3" fillId="0" borderId="0"/>
    <xf numFmtId="181" fontId="9" fillId="0" borderId="0"/>
    <xf numFmtId="181" fontId="3" fillId="0" borderId="0"/>
    <xf numFmtId="181" fontId="3" fillId="0" borderId="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3" fillId="0" borderId="0"/>
    <xf numFmtId="165" fontId="13"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7" fillId="0" borderId="0"/>
    <xf numFmtId="181" fontId="33" fillId="0" borderId="0" applyNumberFormat="0" applyFont="0" applyFill="0" applyBorder="0" applyAlignment="0" applyProtection="0">
      <alignment vertical="top"/>
    </xf>
    <xf numFmtId="181" fontId="58" fillId="0" borderId="0"/>
    <xf numFmtId="174" fontId="12" fillId="0" borderId="0" applyFont="0" applyFill="0" applyBorder="0" applyAlignment="0" applyProtection="0"/>
    <xf numFmtId="181" fontId="3" fillId="0" borderId="0"/>
    <xf numFmtId="181" fontId="68" fillId="0" borderId="0"/>
    <xf numFmtId="181" fontId="12" fillId="0" borderId="0"/>
    <xf numFmtId="176" fontId="13" fillId="0" borderId="0" applyFill="0" applyBorder="0" applyAlignment="0" applyProtection="0"/>
    <xf numFmtId="171" fontId="7" fillId="0" borderId="0" applyFont="0" applyFill="0" applyBorder="0" applyAlignment="0" applyProtection="0"/>
    <xf numFmtId="181" fontId="68" fillId="0" borderId="0"/>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7"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71" fontId="7" fillId="0" borderId="0" applyFont="0" applyFill="0" applyBorder="0" applyAlignment="0" applyProtection="0"/>
    <xf numFmtId="177"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40" fillId="0" borderId="0"/>
    <xf numFmtId="174" fontId="12" fillId="0" borderId="0" applyFont="0" applyFill="0" applyBorder="0" applyAlignment="0" applyProtection="0"/>
    <xf numFmtId="181" fontId="3" fillId="0" borderId="0"/>
    <xf numFmtId="181" fontId="58" fillId="0" borderId="0"/>
    <xf numFmtId="14" fontId="12" fillId="0" borderId="0" applyFill="0" applyBorder="0" applyAlignment="0" applyProtection="0"/>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3" fillId="0" borderId="0"/>
    <xf numFmtId="181" fontId="33" fillId="0" borderId="0" applyNumberFormat="0" applyFont="0" applyFill="0" applyBorder="0" applyAlignment="0" applyProtection="0">
      <alignment vertical="top"/>
    </xf>
    <xf numFmtId="181" fontId="3" fillId="0" borderId="0"/>
    <xf numFmtId="181" fontId="58" fillId="0" borderId="0">
      <alignment vertical="top"/>
    </xf>
    <xf numFmtId="181" fontId="40" fillId="0" borderId="0"/>
    <xf numFmtId="174" fontId="12" fillId="0" borderId="0" applyFont="0" applyFill="0" applyBorder="0" applyAlignment="0" applyProtection="0"/>
    <xf numFmtId="181" fontId="56" fillId="0" borderId="0"/>
    <xf numFmtId="177" fontId="72" fillId="0" borderId="0" applyFill="0" applyBorder="0" applyAlignment="0" applyProtection="0"/>
    <xf numFmtId="177" fontId="72" fillId="0" borderId="0" applyFill="0" applyBorder="0" applyAlignment="0" applyProtection="0"/>
    <xf numFmtId="181" fontId="9" fillId="0" borderId="0"/>
    <xf numFmtId="181" fontId="3" fillId="0" borderId="0"/>
    <xf numFmtId="176" fontId="13" fillId="0" borderId="0" applyFill="0" applyBorder="0" applyAlignment="0" applyProtection="0"/>
    <xf numFmtId="178" fontId="72" fillId="0" borderId="0" applyFill="0" applyBorder="0" applyAlignment="0" applyProtection="0"/>
    <xf numFmtId="181" fontId="33" fillId="0" borderId="0" applyNumberFormat="0" applyFont="0" applyFill="0" applyBorder="0" applyAlignment="0" applyProtection="0">
      <alignment vertical="top"/>
    </xf>
    <xf numFmtId="181" fontId="56" fillId="0" borderId="0"/>
    <xf numFmtId="181" fontId="3" fillId="0" borderId="0"/>
    <xf numFmtId="181" fontId="3" fillId="0" borderId="0"/>
    <xf numFmtId="181" fontId="33" fillId="0" borderId="0" applyNumberFormat="0" applyFont="0" applyFill="0" applyBorder="0" applyAlignment="0" applyProtection="0">
      <alignment vertical="top"/>
    </xf>
    <xf numFmtId="181" fontId="9" fillId="0" borderId="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68" fillId="0" borderId="0"/>
    <xf numFmtId="181" fontId="33" fillId="0" borderId="0" applyNumberFormat="0" applyFont="0" applyFill="0" applyBorder="0" applyAlignment="0" applyProtection="0">
      <alignment vertical="top"/>
    </xf>
    <xf numFmtId="181" fontId="3" fillId="0" borderId="0"/>
    <xf numFmtId="181" fontId="68" fillId="0" borderId="0"/>
    <xf numFmtId="181" fontId="3" fillId="0" borderId="0"/>
    <xf numFmtId="181" fontId="3" fillId="0" borderId="0"/>
    <xf numFmtId="181" fontId="7" fillId="0" borderId="0"/>
    <xf numFmtId="171" fontId="7" fillId="0" borderId="0" applyFont="0" applyFill="0" applyBorder="0" applyAlignment="0" applyProtection="0"/>
    <xf numFmtId="181" fontId="33" fillId="0" borderId="0" applyNumberFormat="0" applyFont="0" applyFill="0" applyBorder="0" applyAlignment="0" applyProtection="0">
      <alignment vertical="top"/>
    </xf>
    <xf numFmtId="181" fontId="58" fillId="0" borderId="0"/>
    <xf numFmtId="181" fontId="56" fillId="0" borderId="0"/>
    <xf numFmtId="177" fontId="72" fillId="0" borderId="0" applyFill="0" applyBorder="0" applyAlignment="0" applyProtection="0"/>
    <xf numFmtId="181" fontId="3" fillId="0" borderId="0"/>
    <xf numFmtId="181" fontId="3" fillId="0" borderId="0"/>
    <xf numFmtId="174" fontId="12"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74" fontId="12" fillId="0" borderId="0" applyFont="0" applyFill="0" applyBorder="0" applyAlignment="0" applyProtection="0"/>
    <xf numFmtId="181" fontId="11" fillId="0" borderId="0"/>
    <xf numFmtId="181" fontId="3" fillId="0" borderId="0"/>
    <xf numFmtId="178" fontId="72" fillId="0" borderId="0" applyFill="0" applyBorder="0" applyAlignment="0" applyProtection="0"/>
    <xf numFmtId="181" fontId="12" fillId="0" borderId="0"/>
    <xf numFmtId="181" fontId="12" fillId="0" borderId="0"/>
    <xf numFmtId="9" fontId="13"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58" fillId="0" borderId="0"/>
    <xf numFmtId="181" fontId="12" fillId="0" borderId="0"/>
    <xf numFmtId="181" fontId="58" fillId="0" borderId="0"/>
    <xf numFmtId="181" fontId="3" fillId="0" borderId="0"/>
    <xf numFmtId="181" fontId="33" fillId="0" borderId="0" applyNumberFormat="0" applyFont="0" applyFill="0" applyBorder="0" applyAlignment="0" applyProtection="0">
      <alignment vertical="top"/>
    </xf>
    <xf numFmtId="178" fontId="72" fillId="0" borderId="0" applyFill="0" applyBorder="0" applyAlignment="0" applyProtection="0"/>
    <xf numFmtId="181" fontId="67" fillId="0" borderId="0"/>
    <xf numFmtId="181" fontId="13" fillId="0" borderId="0"/>
    <xf numFmtId="181" fontId="3" fillId="0" borderId="0"/>
    <xf numFmtId="176" fontId="72" fillId="0" borderId="0" applyFill="0" applyBorder="0" applyAlignment="0" applyProtection="0"/>
    <xf numFmtId="181" fontId="58" fillId="0" borderId="0"/>
    <xf numFmtId="181" fontId="3" fillId="0" borderId="0"/>
    <xf numFmtId="181" fontId="56" fillId="0" borderId="0"/>
    <xf numFmtId="181" fontId="3" fillId="0" borderId="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12" fillId="0" borderId="0"/>
    <xf numFmtId="181" fontId="33" fillId="0" borderId="0" applyNumberFormat="0" applyFont="0" applyFill="0" applyBorder="0" applyAlignment="0" applyProtection="0">
      <alignment vertical="top"/>
    </xf>
    <xf numFmtId="181" fontId="13" fillId="0" borderId="0"/>
    <xf numFmtId="181" fontId="3" fillId="0" borderId="0"/>
    <xf numFmtId="181" fontId="3" fillId="0" borderId="0"/>
    <xf numFmtId="9" fontId="12" fillId="0" borderId="0" applyFont="0" applyFill="0" applyBorder="0" applyAlignment="0" applyProtection="0"/>
    <xf numFmtId="181" fontId="68" fillId="0" borderId="0"/>
    <xf numFmtId="181" fontId="68" fillId="0" borderId="0"/>
    <xf numFmtId="181" fontId="13" fillId="0" borderId="0"/>
    <xf numFmtId="181" fontId="3" fillId="0" borderId="0"/>
    <xf numFmtId="181" fontId="68"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8"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7" fillId="0" borderId="0"/>
    <xf numFmtId="181" fontId="56" fillId="0" borderId="0"/>
    <xf numFmtId="181" fontId="3" fillId="0" borderId="0"/>
    <xf numFmtId="181" fontId="58" fillId="0" borderId="0">
      <alignment vertical="top"/>
    </xf>
    <xf numFmtId="181" fontId="3" fillId="0" borderId="0"/>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81" fontId="13" fillId="0" borderId="0"/>
    <xf numFmtId="165" fontId="7" fillId="0" borderId="0" applyFont="0" applyFill="0" applyBorder="0" applyAlignment="0" applyProtection="0"/>
    <xf numFmtId="181" fontId="13" fillId="0" borderId="0"/>
    <xf numFmtId="14" fontId="12" fillId="0" borderId="0" applyFill="0" applyBorder="0" applyAlignment="0" applyProtection="0"/>
    <xf numFmtId="181" fontId="58" fillId="0" borderId="0">
      <alignment vertical="top"/>
    </xf>
    <xf numFmtId="181" fontId="68" fillId="0" borderId="0"/>
    <xf numFmtId="181" fontId="33" fillId="0" borderId="0" applyNumberFormat="0" applyFont="0" applyFill="0" applyBorder="0" applyAlignment="0" applyProtection="0">
      <alignment vertical="top"/>
    </xf>
    <xf numFmtId="181" fontId="3" fillId="0" borderId="0"/>
    <xf numFmtId="181" fontId="56" fillId="0" borderId="0"/>
    <xf numFmtId="177" fontId="72" fillId="0" borderId="0" applyFill="0" applyBorder="0" applyAlignment="0" applyProtection="0"/>
    <xf numFmtId="181" fontId="3" fillId="0" borderId="0"/>
    <xf numFmtId="181" fontId="3"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58" fillId="0" borderId="0"/>
    <xf numFmtId="181" fontId="37"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81" fontId="58" fillId="0" borderId="0">
      <alignment vertical="top"/>
    </xf>
    <xf numFmtId="181" fontId="3" fillId="0" borderId="0"/>
    <xf numFmtId="181" fontId="33" fillId="0" borderId="0" applyNumberFormat="0" applyFont="0" applyFill="0" applyBorder="0" applyAlignment="0" applyProtection="0">
      <alignment vertical="top"/>
    </xf>
    <xf numFmtId="181" fontId="58" fillId="0" borderId="0">
      <alignment vertical="top"/>
    </xf>
    <xf numFmtId="181" fontId="33" fillId="0" borderId="0" applyNumberFormat="0" applyFont="0" applyFill="0" applyBorder="0" applyAlignment="0" applyProtection="0">
      <alignment vertical="top"/>
    </xf>
    <xf numFmtId="181" fontId="3" fillId="0" borderId="0"/>
    <xf numFmtId="181" fontId="56" fillId="0" borderId="0"/>
    <xf numFmtId="181" fontId="68" fillId="0" borderId="0"/>
    <xf numFmtId="181" fontId="58" fillId="0" borderId="0"/>
    <xf numFmtId="181" fontId="58" fillId="0" borderId="0"/>
    <xf numFmtId="181" fontId="33" fillId="0" borderId="0" applyNumberFormat="0" applyFont="0" applyFill="0" applyBorder="0" applyAlignment="0" applyProtection="0">
      <alignment vertical="top"/>
    </xf>
    <xf numFmtId="178"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65" fontId="13" fillId="0" borderId="0" applyFont="0" applyFill="0" applyBorder="0" applyAlignment="0" applyProtection="0"/>
    <xf numFmtId="181" fontId="56" fillId="0" borderId="0"/>
    <xf numFmtId="181" fontId="3" fillId="0" borderId="0"/>
    <xf numFmtId="177" fontId="72" fillId="0" borderId="0" applyFill="0" applyBorder="0" applyAlignment="0" applyProtection="0"/>
    <xf numFmtId="177" fontId="72" fillId="0" borderId="0" applyFill="0" applyBorder="0" applyAlignment="0" applyProtection="0"/>
    <xf numFmtId="181" fontId="56" fillId="0" borderId="0"/>
    <xf numFmtId="181" fontId="3" fillId="0" borderId="0"/>
    <xf numFmtId="181" fontId="3" fillId="0" borderId="0"/>
    <xf numFmtId="181" fontId="56" fillId="0" borderId="0"/>
    <xf numFmtId="181" fontId="56" fillId="0" borderId="0"/>
    <xf numFmtId="181" fontId="3" fillId="0" borderId="0"/>
    <xf numFmtId="181" fontId="12" fillId="0" borderId="0"/>
    <xf numFmtId="181" fontId="13" fillId="0" borderId="0"/>
    <xf numFmtId="181" fontId="33" fillId="0" borderId="0" applyNumberFormat="0" applyFont="0" applyFill="0" applyBorder="0" applyAlignment="0" applyProtection="0">
      <alignment vertical="top"/>
    </xf>
    <xf numFmtId="181" fontId="3" fillId="0" borderId="0"/>
    <xf numFmtId="181" fontId="3" fillId="0" borderId="0"/>
    <xf numFmtId="181" fontId="3" fillId="0" borderId="0"/>
    <xf numFmtId="181" fontId="3"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4" fontId="12" fillId="0" borderId="0" applyFill="0" applyBorder="0" applyAlignment="0" applyProtection="0"/>
    <xf numFmtId="181" fontId="13"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77" fontId="72" fillId="0" borderId="0" applyFill="0" applyBorder="0" applyAlignment="0" applyProtection="0"/>
    <xf numFmtId="181" fontId="12" fillId="0" borderId="0"/>
    <xf numFmtId="181" fontId="33" fillId="0" borderId="0" applyNumberFormat="0" applyFont="0" applyFill="0" applyBorder="0" applyAlignment="0" applyProtection="0">
      <alignment vertical="top"/>
    </xf>
    <xf numFmtId="181" fontId="3" fillId="0" borderId="0"/>
    <xf numFmtId="181" fontId="3" fillId="0" borderId="0"/>
    <xf numFmtId="165" fontId="13" fillId="0" borderId="0" applyFont="0" applyFill="0" applyBorder="0" applyAlignment="0" applyProtection="0"/>
    <xf numFmtId="181" fontId="68" fillId="0" borderId="0"/>
    <xf numFmtId="181" fontId="58" fillId="0" borderId="0"/>
    <xf numFmtId="181" fontId="3" fillId="0" borderId="0"/>
    <xf numFmtId="176" fontId="13" fillId="0" borderId="0" applyFill="0" applyBorder="0" applyAlignment="0" applyProtection="0"/>
    <xf numFmtId="181" fontId="58" fillId="0" borderId="0"/>
    <xf numFmtId="181" fontId="67" fillId="0" borderId="0"/>
    <xf numFmtId="181" fontId="33" fillId="0" borderId="0" applyNumberFormat="0" applyFont="0" applyFill="0" applyBorder="0" applyAlignment="0" applyProtection="0">
      <alignment vertical="top"/>
    </xf>
    <xf numFmtId="181" fontId="58" fillId="0" borderId="0">
      <alignment vertical="top"/>
    </xf>
    <xf numFmtId="181" fontId="3" fillId="0" borderId="0"/>
    <xf numFmtId="181" fontId="13" fillId="0" borderId="0"/>
    <xf numFmtId="181" fontId="13" fillId="0" borderId="0"/>
    <xf numFmtId="181" fontId="37" fillId="0" borderId="0"/>
    <xf numFmtId="181" fontId="3" fillId="0" borderId="0"/>
    <xf numFmtId="177" fontId="72" fillId="0" borderId="0" applyFill="0" applyBorder="0" applyAlignment="0" applyProtection="0"/>
    <xf numFmtId="181" fontId="68" fillId="0" borderId="0"/>
    <xf numFmtId="181" fontId="11" fillId="0" borderId="0"/>
    <xf numFmtId="9" fontId="12" fillId="0" borderId="0" applyFont="0" applyFill="0" applyBorder="0" applyAlignment="0" applyProtection="0"/>
    <xf numFmtId="181" fontId="56" fillId="0" borderId="0"/>
    <xf numFmtId="181" fontId="58" fillId="0" borderId="0"/>
    <xf numFmtId="181" fontId="3"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9" fillId="0" borderId="0"/>
    <xf numFmtId="181" fontId="13" fillId="0" borderId="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71" fontId="7" fillId="0" borderId="0" applyFont="0" applyFill="0" applyBorder="0" applyAlignment="0" applyProtection="0"/>
    <xf numFmtId="181" fontId="13" fillId="0" borderId="0"/>
    <xf numFmtId="181" fontId="33" fillId="0" borderId="0" applyNumberFormat="0" applyFont="0" applyFill="0" applyBorder="0" applyAlignment="0" applyProtection="0">
      <alignment vertical="top"/>
    </xf>
    <xf numFmtId="181" fontId="56" fillId="0" borderId="0"/>
    <xf numFmtId="181" fontId="37" fillId="0" borderId="0"/>
    <xf numFmtId="181" fontId="3" fillId="0" borderId="0"/>
    <xf numFmtId="181" fontId="58" fillId="0" borderId="0"/>
    <xf numFmtId="181" fontId="58" fillId="0" borderId="0"/>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65" fontId="13" fillId="0" borderId="0" applyFont="0" applyFill="0" applyBorder="0" applyAlignment="0" applyProtection="0"/>
    <xf numFmtId="181" fontId="33" fillId="0" borderId="0" applyNumberFormat="0" applyFont="0" applyFill="0" applyBorder="0" applyAlignment="0" applyProtection="0">
      <alignment vertical="top"/>
    </xf>
    <xf numFmtId="178" fontId="72" fillId="0" borderId="0" applyFill="0" applyBorder="0" applyAlignment="0" applyProtection="0"/>
    <xf numFmtId="181" fontId="12" fillId="0" borderId="0"/>
    <xf numFmtId="181" fontId="58" fillId="0" borderId="0"/>
    <xf numFmtId="181" fontId="3" fillId="0" borderId="0"/>
    <xf numFmtId="181" fontId="58" fillId="0" borderId="0"/>
    <xf numFmtId="181" fontId="33" fillId="0" borderId="0" applyNumberFormat="0" applyFont="0" applyFill="0" applyBorder="0" applyAlignment="0" applyProtection="0">
      <alignment vertical="top"/>
    </xf>
    <xf numFmtId="181" fontId="13" fillId="0" borderId="0"/>
    <xf numFmtId="181" fontId="58" fillId="0" borderId="0"/>
    <xf numFmtId="181" fontId="58" fillId="0" borderId="0"/>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5"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2" fillId="0" borderId="0"/>
    <xf numFmtId="181" fontId="13" fillId="0" borderId="0"/>
    <xf numFmtId="181" fontId="11" fillId="0" borderId="0"/>
    <xf numFmtId="181" fontId="13" fillId="0" borderId="0"/>
    <xf numFmtId="181" fontId="13" fillId="0" borderId="0"/>
    <xf numFmtId="177" fontId="72" fillId="0" borderId="0" applyFill="0" applyBorder="0" applyAlignment="0" applyProtection="0"/>
    <xf numFmtId="181" fontId="58" fillId="0" borderId="0"/>
    <xf numFmtId="181" fontId="56" fillId="0" borderId="0"/>
    <xf numFmtId="181" fontId="12" fillId="0" borderId="0"/>
    <xf numFmtId="181" fontId="3" fillId="0" borderId="0"/>
    <xf numFmtId="176" fontId="72" fillId="0" borderId="0" applyFill="0" applyBorder="0" applyAlignment="0" applyProtection="0"/>
    <xf numFmtId="14" fontId="12" fillId="0" borderId="0" applyFill="0" applyBorder="0" applyAlignment="0" applyProtection="0"/>
    <xf numFmtId="181" fontId="3" fillId="0" borderId="0"/>
    <xf numFmtId="181" fontId="3" fillId="0" borderId="0"/>
    <xf numFmtId="181" fontId="3" fillId="0" borderId="0"/>
    <xf numFmtId="181" fontId="9" fillId="0" borderId="0"/>
    <xf numFmtId="181" fontId="3" fillId="0" borderId="0"/>
    <xf numFmtId="181" fontId="33" fillId="0" borderId="0" applyNumberFormat="0" applyFont="0" applyFill="0" applyBorder="0" applyAlignment="0" applyProtection="0">
      <alignment vertical="top"/>
    </xf>
    <xf numFmtId="181" fontId="37" fillId="0" borderId="0"/>
    <xf numFmtId="176" fontId="13" fillId="0" borderId="0" applyFill="0" applyBorder="0" applyAlignment="0" applyProtection="0"/>
    <xf numFmtId="181" fontId="13"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1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1" fillId="0" borderId="0"/>
    <xf numFmtId="178" fontId="72" fillId="0" borderId="0" applyFill="0" applyBorder="0" applyAlignment="0" applyProtection="0"/>
    <xf numFmtId="181" fontId="35" fillId="0" borderId="0"/>
    <xf numFmtId="181" fontId="11" fillId="0" borderId="0"/>
    <xf numFmtId="181" fontId="58" fillId="0" borderId="0"/>
    <xf numFmtId="181" fontId="3" fillId="0" borderId="0"/>
    <xf numFmtId="181" fontId="58" fillId="0" borderId="0"/>
    <xf numFmtId="181" fontId="33" fillId="0" borderId="0" applyNumberFormat="0" applyFont="0" applyFill="0" applyBorder="0" applyAlignment="0" applyProtection="0">
      <alignment vertical="top"/>
    </xf>
    <xf numFmtId="181" fontId="58"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58" fillId="0" borderId="0">
      <alignment vertical="top"/>
    </xf>
    <xf numFmtId="181" fontId="58" fillId="0" borderId="0"/>
    <xf numFmtId="178" fontId="72" fillId="0" borderId="0" applyFill="0" applyBorder="0" applyAlignment="0" applyProtection="0"/>
    <xf numFmtId="181" fontId="68" fillId="0" borderId="0"/>
    <xf numFmtId="181" fontId="13" fillId="0" borderId="0"/>
    <xf numFmtId="181" fontId="7" fillId="0" borderId="0"/>
    <xf numFmtId="14" fontId="12" fillId="0" borderId="0" applyFill="0" applyBorder="0" applyAlignment="0" applyProtection="0"/>
    <xf numFmtId="181" fontId="58" fillId="0" borderId="0"/>
    <xf numFmtId="181" fontId="58" fillId="0" borderId="0"/>
    <xf numFmtId="181" fontId="33" fillId="0" borderId="0" applyNumberFormat="0" applyFont="0" applyFill="0" applyBorder="0" applyAlignment="0" applyProtection="0">
      <alignment vertical="top"/>
    </xf>
    <xf numFmtId="181" fontId="58" fillId="0" borderId="0">
      <alignment vertical="top"/>
    </xf>
    <xf numFmtId="178" fontId="72" fillId="0" borderId="0" applyFill="0" applyBorder="0" applyAlignment="0" applyProtection="0"/>
    <xf numFmtId="181" fontId="58" fillId="0" borderId="0"/>
    <xf numFmtId="181" fontId="13" fillId="0" borderId="0"/>
    <xf numFmtId="174" fontId="12" fillId="0" borderId="0" applyFont="0" applyFill="0" applyBorder="0" applyAlignment="0" applyProtection="0"/>
    <xf numFmtId="181" fontId="11" fillId="0" borderId="0"/>
    <xf numFmtId="181" fontId="13" fillId="0" borderId="0"/>
    <xf numFmtId="181" fontId="12" fillId="0" borderId="0"/>
    <xf numFmtId="178" fontId="72" fillId="0" borderId="0" applyFill="0" applyBorder="0" applyAlignment="0" applyProtection="0"/>
    <xf numFmtId="171" fontId="7" fillId="0" borderId="0" applyFont="0" applyFill="0" applyBorder="0" applyAlignment="0" applyProtection="0"/>
    <xf numFmtId="181" fontId="58" fillId="0" borderId="0"/>
    <xf numFmtId="181" fontId="3" fillId="0" borderId="0"/>
    <xf numFmtId="181" fontId="67"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1" fillId="0" borderId="0"/>
    <xf numFmtId="177" fontId="13" fillId="0" borderId="0" applyFill="0" applyBorder="0" applyAlignment="0" applyProtection="0"/>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58" fillId="0" borderId="0"/>
    <xf numFmtId="181" fontId="68" fillId="0" borderId="0"/>
    <xf numFmtId="181" fontId="3" fillId="0" borderId="0"/>
    <xf numFmtId="181" fontId="13" fillId="0" borderId="0"/>
    <xf numFmtId="181" fontId="3" fillId="0" borderId="0"/>
    <xf numFmtId="181" fontId="68" fillId="0" borderId="0"/>
    <xf numFmtId="171" fontId="7" fillId="0" borderId="0" applyFont="0" applyFill="0" applyBorder="0" applyAlignment="0" applyProtection="0"/>
    <xf numFmtId="178" fontId="72" fillId="0" borderId="0" applyFill="0" applyBorder="0" applyAlignment="0" applyProtection="0"/>
    <xf numFmtId="181" fontId="9" fillId="0" borderId="0"/>
    <xf numFmtId="181" fontId="33" fillId="0" borderId="0" applyNumberFormat="0" applyFont="0" applyFill="0" applyBorder="0" applyAlignment="0" applyProtection="0">
      <alignment vertical="top"/>
    </xf>
    <xf numFmtId="176" fontId="72" fillId="0" borderId="0" applyFill="0" applyBorder="0" applyAlignment="0" applyProtection="0"/>
    <xf numFmtId="181" fontId="3" fillId="0" borderId="0"/>
    <xf numFmtId="181" fontId="11" fillId="0" borderId="0"/>
    <xf numFmtId="181" fontId="3" fillId="0" borderId="0"/>
    <xf numFmtId="176" fontId="72" fillId="0" borderId="0" applyFill="0" applyBorder="0" applyAlignment="0" applyProtection="0"/>
    <xf numFmtId="181" fontId="68" fillId="0" borderId="0"/>
    <xf numFmtId="181" fontId="3" fillId="0" borderId="0"/>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65" fontId="7"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78" fontId="7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12" fillId="0" borderId="0"/>
    <xf numFmtId="181" fontId="68" fillId="0" borderId="0"/>
    <xf numFmtId="181" fontId="58" fillId="0" borderId="0"/>
    <xf numFmtId="181" fontId="3" fillId="0" borderId="0"/>
    <xf numFmtId="181" fontId="56"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76" fontId="72" fillId="0" borderId="0" applyFill="0" applyBorder="0" applyAlignment="0" applyProtection="0"/>
    <xf numFmtId="176" fontId="72" fillId="0" borderId="0" applyFill="0" applyBorder="0" applyAlignment="0" applyProtection="0"/>
    <xf numFmtId="181" fontId="13" fillId="0" borderId="0"/>
    <xf numFmtId="14" fontId="12" fillId="0" borderId="0" applyFill="0" applyBorder="0" applyAlignment="0" applyProtection="0"/>
    <xf numFmtId="181" fontId="13" fillId="0" borderId="0"/>
    <xf numFmtId="181" fontId="7" fillId="0" borderId="0"/>
    <xf numFmtId="181" fontId="12" fillId="0" borderId="0"/>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7" fillId="0" borderId="0"/>
    <xf numFmtId="181" fontId="13" fillId="0" borderId="0"/>
    <xf numFmtId="181" fontId="3" fillId="0" borderId="0"/>
    <xf numFmtId="181" fontId="33" fillId="0" borderId="0" applyNumberFormat="0" applyFont="0" applyFill="0" applyBorder="0" applyAlignment="0" applyProtection="0">
      <alignment vertical="top"/>
    </xf>
    <xf numFmtId="181" fontId="3" fillId="0" borderId="0"/>
    <xf numFmtId="181" fontId="58" fillId="0" borderId="0"/>
    <xf numFmtId="174" fontId="12" fillId="0" borderId="0" applyFont="0" applyFill="0" applyBorder="0" applyAlignment="0" applyProtection="0"/>
    <xf numFmtId="181" fontId="13" fillId="0" borderId="0"/>
    <xf numFmtId="181" fontId="13" fillId="0" borderId="0"/>
    <xf numFmtId="181" fontId="3" fillId="0" borderId="0"/>
    <xf numFmtId="181" fontId="58" fillId="0" borderId="0">
      <alignment vertical="top"/>
    </xf>
    <xf numFmtId="181" fontId="35" fillId="0" borderId="0"/>
    <xf numFmtId="177" fontId="13" fillId="0" borderId="0" applyFill="0" applyBorder="0" applyAlignment="0" applyProtection="0"/>
    <xf numFmtId="181" fontId="3" fillId="0" borderId="0"/>
    <xf numFmtId="181" fontId="3" fillId="0" borderId="0"/>
    <xf numFmtId="181" fontId="3" fillId="0" borderId="0"/>
    <xf numFmtId="174" fontId="12"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81" fontId="12" fillId="0" borderId="0"/>
    <xf numFmtId="181" fontId="56" fillId="0" borderId="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5"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77" fontId="72" fillId="0" borderId="0" applyFill="0" applyBorder="0" applyAlignment="0" applyProtection="0"/>
    <xf numFmtId="181" fontId="13" fillId="0" borderId="0"/>
    <xf numFmtId="181" fontId="13" fillId="0" borderId="0"/>
    <xf numFmtId="181" fontId="3" fillId="0" borderId="0"/>
    <xf numFmtId="181" fontId="58" fillId="0" borderId="0"/>
    <xf numFmtId="181" fontId="13" fillId="0" borderId="0"/>
    <xf numFmtId="181" fontId="58" fillId="0" borderId="0"/>
    <xf numFmtId="181" fontId="3" fillId="0" borderId="0"/>
    <xf numFmtId="9" fontId="12"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58" fillId="0" borderId="0">
      <alignment vertical="top"/>
    </xf>
    <xf numFmtId="181" fontId="33" fillId="0" borderId="0" applyNumberFormat="0" applyFont="0" applyFill="0" applyBorder="0" applyAlignment="0" applyProtection="0">
      <alignment vertical="top"/>
    </xf>
    <xf numFmtId="181" fontId="3" fillId="0" borderId="0"/>
    <xf numFmtId="181" fontId="13" fillId="0" borderId="0"/>
    <xf numFmtId="181" fontId="3" fillId="0" borderId="0"/>
    <xf numFmtId="181" fontId="33" fillId="0" borderId="0" applyNumberFormat="0" applyFont="0" applyFill="0" applyBorder="0" applyAlignment="0" applyProtection="0">
      <alignment vertical="top"/>
    </xf>
    <xf numFmtId="181" fontId="3" fillId="0" borderId="0"/>
    <xf numFmtId="177" fontId="13" fillId="0" borderId="0" applyFill="0" applyBorder="0" applyAlignment="0" applyProtection="0"/>
    <xf numFmtId="181" fontId="3" fillId="0" borderId="0"/>
    <xf numFmtId="14" fontId="12" fillId="0" borderId="0" applyFill="0" applyBorder="0" applyAlignment="0" applyProtection="0"/>
    <xf numFmtId="181" fontId="13" fillId="0" borderId="0"/>
    <xf numFmtId="181" fontId="33" fillId="0" borderId="0" applyNumberFormat="0" applyFont="0" applyFill="0" applyBorder="0" applyAlignment="0" applyProtection="0">
      <alignment vertical="top"/>
    </xf>
    <xf numFmtId="181" fontId="58" fillId="0" borderId="0"/>
    <xf numFmtId="181" fontId="12" fillId="0" borderId="0"/>
    <xf numFmtId="176" fontId="13" fillId="0" borderId="0" applyFill="0" applyBorder="0" applyAlignment="0" applyProtection="0"/>
    <xf numFmtId="181" fontId="11" fillId="0" borderId="0"/>
    <xf numFmtId="181" fontId="58" fillId="0" borderId="0"/>
    <xf numFmtId="181" fontId="3" fillId="0" borderId="0"/>
    <xf numFmtId="181" fontId="33" fillId="0" borderId="0" applyNumberFormat="0" applyFont="0" applyFill="0" applyBorder="0" applyAlignment="0" applyProtection="0">
      <alignment vertical="top"/>
    </xf>
    <xf numFmtId="181" fontId="58" fillId="0" borderId="0"/>
    <xf numFmtId="181" fontId="58" fillId="0" borderId="0">
      <alignment vertical="top"/>
    </xf>
    <xf numFmtId="181" fontId="33" fillId="0" borderId="0" applyNumberFormat="0" applyFont="0" applyFill="0" applyBorder="0" applyAlignment="0" applyProtection="0">
      <alignment vertical="top"/>
    </xf>
    <xf numFmtId="14" fontId="12" fillId="0" borderId="0" applyFill="0" applyBorder="0" applyAlignment="0" applyProtection="0"/>
    <xf numFmtId="9" fontId="13" fillId="0" borderId="0" applyFill="0" applyBorder="0" applyAlignment="0" applyProtection="0"/>
    <xf numFmtId="44" fontId="7"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68"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81" fontId="12" fillId="0" borderId="0"/>
    <xf numFmtId="181" fontId="3" fillId="0" borderId="0"/>
    <xf numFmtId="181" fontId="13" fillId="0" borderId="0"/>
    <xf numFmtId="181" fontId="3" fillId="0" borderId="0"/>
    <xf numFmtId="181" fontId="3" fillId="0" borderId="0"/>
    <xf numFmtId="181" fontId="68" fillId="0" borderId="0"/>
    <xf numFmtId="181" fontId="13" fillId="0" borderId="0"/>
    <xf numFmtId="181" fontId="3" fillId="0" borderId="0"/>
    <xf numFmtId="176" fontId="72" fillId="0" borderId="0" applyFill="0" applyBorder="0" applyAlignment="0" applyProtection="0"/>
    <xf numFmtId="176" fontId="72" fillId="0" borderId="0" applyFill="0" applyBorder="0" applyAlignment="0" applyProtection="0"/>
    <xf numFmtId="181" fontId="7"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68" fillId="0" borderId="0"/>
    <xf numFmtId="44" fontId="7" fillId="0" borderId="0" applyFont="0" applyFill="0" applyBorder="0" applyAlignment="0" applyProtection="0"/>
    <xf numFmtId="181" fontId="33" fillId="0" borderId="0" applyNumberFormat="0" applyFont="0" applyFill="0" applyBorder="0" applyAlignment="0" applyProtection="0">
      <alignment vertical="top"/>
    </xf>
    <xf numFmtId="165" fontId="7" fillId="0" borderId="0" applyFont="0" applyFill="0" applyBorder="0" applyAlignment="0" applyProtection="0"/>
    <xf numFmtId="181" fontId="33" fillId="0" borderId="0" applyNumberFormat="0" applyFont="0" applyFill="0" applyBorder="0" applyAlignment="0" applyProtection="0">
      <alignment vertical="top"/>
    </xf>
    <xf numFmtId="177" fontId="72" fillId="0" borderId="0" applyFill="0" applyBorder="0" applyAlignment="0" applyProtection="0"/>
    <xf numFmtId="181" fontId="56" fillId="0" borderId="0"/>
    <xf numFmtId="181" fontId="3" fillId="0" borderId="0"/>
    <xf numFmtId="181" fontId="58" fillId="0" borderId="0"/>
    <xf numFmtId="181" fontId="12" fillId="0" borderId="0"/>
    <xf numFmtId="44" fontId="7" fillId="0" borderId="0" applyFont="0" applyFill="0" applyBorder="0" applyAlignment="0" applyProtection="0"/>
    <xf numFmtId="181" fontId="33" fillId="0" borderId="0" applyNumberFormat="0" applyFont="0" applyFill="0" applyBorder="0" applyAlignment="0" applyProtection="0">
      <alignment vertical="top"/>
    </xf>
    <xf numFmtId="9" fontId="13" fillId="0" borderId="0" applyFill="0" applyBorder="0" applyAlignment="0" applyProtection="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58" fillId="0" borderId="0"/>
    <xf numFmtId="181" fontId="12" fillId="0" borderId="0"/>
    <xf numFmtId="181" fontId="3" fillId="0" borderId="0"/>
    <xf numFmtId="165" fontId="7" fillId="0" borderId="0" applyFont="0" applyFill="0" applyBorder="0" applyAlignment="0" applyProtection="0"/>
    <xf numFmtId="44" fontId="7" fillId="0" borderId="0" applyFont="0" applyFill="0" applyBorder="0" applyAlignment="0" applyProtection="0"/>
    <xf numFmtId="181" fontId="13" fillId="0" borderId="0"/>
    <xf numFmtId="181" fontId="56" fillId="0" borderId="0"/>
    <xf numFmtId="181" fontId="33" fillId="0" borderId="0" applyNumberFormat="0" applyFont="0" applyFill="0" applyBorder="0" applyAlignment="0" applyProtection="0">
      <alignment vertical="top"/>
    </xf>
    <xf numFmtId="181" fontId="40"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13"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3" fillId="0" borderId="0"/>
    <xf numFmtId="181" fontId="33" fillId="0" borderId="0" applyNumberFormat="0" applyFont="0" applyFill="0" applyBorder="0" applyAlignment="0" applyProtection="0">
      <alignment vertical="top"/>
    </xf>
    <xf numFmtId="181" fontId="12" fillId="0" borderId="0"/>
    <xf numFmtId="181" fontId="56" fillId="0" borderId="0"/>
    <xf numFmtId="181" fontId="3" fillId="0" borderId="0"/>
    <xf numFmtId="181" fontId="11" fillId="0" borderId="0"/>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3" fillId="0" borderId="0"/>
    <xf numFmtId="181" fontId="3" fillId="0" borderId="0"/>
    <xf numFmtId="171" fontId="7" fillId="0" borderId="0" applyFont="0" applyFill="0" applyBorder="0" applyAlignment="0" applyProtection="0"/>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35"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7" fontId="72" fillId="0" borderId="0" applyFill="0" applyBorder="0" applyAlignment="0" applyProtection="0"/>
    <xf numFmtId="181" fontId="13" fillId="0" borderId="0"/>
    <xf numFmtId="9" fontId="13"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68" fillId="0" borderId="0"/>
    <xf numFmtId="176" fontId="13" fillId="0" borderId="0" applyFill="0" applyBorder="0" applyAlignment="0" applyProtection="0"/>
    <xf numFmtId="181" fontId="68" fillId="0" borderId="0"/>
    <xf numFmtId="181" fontId="12" fillId="0" borderId="0"/>
    <xf numFmtId="181" fontId="58" fillId="0" borderId="0"/>
    <xf numFmtId="181" fontId="67" fillId="0" borderId="0"/>
    <xf numFmtId="181" fontId="3"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13" fillId="0" borderId="0"/>
    <xf numFmtId="181" fontId="3" fillId="0" borderId="0"/>
    <xf numFmtId="176" fontId="13" fillId="0" borderId="0" applyFill="0" applyBorder="0" applyAlignment="0" applyProtection="0"/>
    <xf numFmtId="181" fontId="12" fillId="0" borderId="0"/>
    <xf numFmtId="181" fontId="12" fillId="0" borderId="0"/>
    <xf numFmtId="181" fontId="68" fillId="0" borderId="0"/>
    <xf numFmtId="181" fontId="13" fillId="0" borderId="0"/>
    <xf numFmtId="181" fontId="37" fillId="0" borderId="0"/>
    <xf numFmtId="181" fontId="7" fillId="0" borderId="0"/>
    <xf numFmtId="181" fontId="33" fillId="0" borderId="0" applyNumberFormat="0" applyFont="0" applyFill="0" applyBorder="0" applyAlignment="0" applyProtection="0">
      <alignment vertical="top"/>
    </xf>
    <xf numFmtId="181" fontId="12" fillId="0" borderId="0"/>
    <xf numFmtId="181" fontId="68" fillId="0" borderId="0"/>
    <xf numFmtId="181" fontId="68" fillId="0" borderId="0"/>
    <xf numFmtId="181" fontId="33" fillId="0" borderId="0" applyNumberFormat="0" applyFont="0" applyFill="0" applyBorder="0" applyAlignment="0" applyProtection="0">
      <alignment vertical="top"/>
    </xf>
    <xf numFmtId="181" fontId="9" fillId="0" borderId="0"/>
    <xf numFmtId="181" fontId="33" fillId="0" borderId="0" applyNumberFormat="0" applyFont="0" applyFill="0" applyBorder="0" applyAlignment="0" applyProtection="0">
      <alignment vertical="top"/>
    </xf>
    <xf numFmtId="181" fontId="3" fillId="0" borderId="0"/>
    <xf numFmtId="181" fontId="13" fillId="0" borderId="0"/>
    <xf numFmtId="181" fontId="3" fillId="0" borderId="0"/>
    <xf numFmtId="181" fontId="3" fillId="0" borderId="0"/>
    <xf numFmtId="181" fontId="13" fillId="0" borderId="0"/>
    <xf numFmtId="181" fontId="58" fillId="0" borderId="0">
      <alignment vertical="top"/>
    </xf>
    <xf numFmtId="181" fontId="7" fillId="0" borderId="0"/>
    <xf numFmtId="181" fontId="56" fillId="0" borderId="0"/>
    <xf numFmtId="181" fontId="3" fillId="0" borderId="0"/>
    <xf numFmtId="181" fontId="67" fillId="0" borderId="0"/>
    <xf numFmtId="181" fontId="68" fillId="0" borderId="0"/>
    <xf numFmtId="181" fontId="58" fillId="0" borderId="0"/>
    <xf numFmtId="181" fontId="3" fillId="0" borderId="0"/>
    <xf numFmtId="181" fontId="13" fillId="0" borderId="0"/>
    <xf numFmtId="181" fontId="40" fillId="0" borderId="0"/>
    <xf numFmtId="181" fontId="3" fillId="0" borderId="0"/>
    <xf numFmtId="181" fontId="3" fillId="0" borderId="0"/>
    <xf numFmtId="165" fontId="13"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56" fillId="0" borderId="0"/>
    <xf numFmtId="181" fontId="56" fillId="0" borderId="0"/>
    <xf numFmtId="181" fontId="33" fillId="0" borderId="0" applyNumberFormat="0" applyFont="0" applyFill="0" applyBorder="0" applyAlignment="0" applyProtection="0">
      <alignment vertical="top"/>
    </xf>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58" fillId="0" borderId="0"/>
    <xf numFmtId="181" fontId="33" fillId="0" borderId="0" applyNumberFormat="0" applyFont="0" applyFill="0" applyBorder="0" applyAlignment="0" applyProtection="0">
      <alignment vertical="top"/>
    </xf>
    <xf numFmtId="181" fontId="3" fillId="0" borderId="0"/>
    <xf numFmtId="181" fontId="7" fillId="0" borderId="0"/>
    <xf numFmtId="181" fontId="33" fillId="0" borderId="0" applyNumberFormat="0" applyFont="0" applyFill="0" applyBorder="0" applyAlignment="0" applyProtection="0">
      <alignment vertical="top"/>
    </xf>
    <xf numFmtId="176" fontId="13" fillId="0" borderId="0" applyFill="0" applyBorder="0" applyAlignment="0" applyProtection="0"/>
    <xf numFmtId="181" fontId="3" fillId="0" borderId="0"/>
    <xf numFmtId="44" fontId="7" fillId="0" borderId="0" applyFont="0" applyFill="0" applyBorder="0" applyAlignment="0" applyProtection="0"/>
    <xf numFmtId="176" fontId="72" fillId="0" borderId="0" applyFill="0" applyBorder="0" applyAlignment="0" applyProtection="0"/>
    <xf numFmtId="181" fontId="13" fillId="0" borderId="0"/>
    <xf numFmtId="181" fontId="13" fillId="0" borderId="0"/>
    <xf numFmtId="181" fontId="3" fillId="0" borderId="0"/>
    <xf numFmtId="181" fontId="3"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3" fillId="0" borderId="0"/>
    <xf numFmtId="181" fontId="68" fillId="0" borderId="0"/>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56" fillId="0" borderId="0"/>
    <xf numFmtId="181" fontId="58" fillId="0" borderId="0"/>
    <xf numFmtId="176" fontId="13" fillId="0" borderId="0" applyFill="0" applyBorder="0" applyAlignment="0" applyProtection="0"/>
    <xf numFmtId="181" fontId="68" fillId="0" borderId="0"/>
    <xf numFmtId="181" fontId="12" fillId="0" borderId="0"/>
    <xf numFmtId="181" fontId="3" fillId="0" borderId="0"/>
    <xf numFmtId="181" fontId="33" fillId="0" borderId="0" applyNumberFormat="0" applyFont="0" applyFill="0" applyBorder="0" applyAlignment="0" applyProtection="0">
      <alignment vertical="top"/>
    </xf>
    <xf numFmtId="181" fontId="3" fillId="0" borderId="0"/>
    <xf numFmtId="181" fontId="58" fillId="0" borderId="0"/>
    <xf numFmtId="181" fontId="37"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3" fillId="0" borderId="0"/>
    <xf numFmtId="44" fontId="7" fillId="0" borderId="0" applyFont="0" applyFill="0" applyBorder="0" applyAlignment="0" applyProtection="0"/>
    <xf numFmtId="181" fontId="3" fillId="0" borderId="0"/>
    <xf numFmtId="181" fontId="68" fillId="0" borderId="0"/>
    <xf numFmtId="181" fontId="7" fillId="0" borderId="0"/>
    <xf numFmtId="181" fontId="68" fillId="0" borderId="0"/>
    <xf numFmtId="181" fontId="68" fillId="0" borderId="0"/>
    <xf numFmtId="181" fontId="58" fillId="0" borderId="0"/>
    <xf numFmtId="181" fontId="3" fillId="0" borderId="0"/>
    <xf numFmtId="165" fontId="13" fillId="0" borderId="0" applyFont="0" applyFill="0" applyBorder="0" applyAlignment="0" applyProtection="0"/>
    <xf numFmtId="181" fontId="68" fillId="0" borderId="0"/>
    <xf numFmtId="181" fontId="33" fillId="0" borderId="0" applyNumberFormat="0" applyFont="0" applyFill="0" applyBorder="0" applyAlignment="0" applyProtection="0">
      <alignment vertical="top"/>
    </xf>
    <xf numFmtId="181" fontId="12" fillId="0" borderId="0"/>
    <xf numFmtId="181" fontId="9" fillId="0" borderId="0"/>
    <xf numFmtId="181" fontId="3" fillId="0" borderId="0"/>
    <xf numFmtId="176" fontId="13" fillId="0" borderId="0" applyFill="0" applyBorder="0" applyAlignment="0" applyProtection="0"/>
    <xf numFmtId="181" fontId="11" fillId="0" borderId="0"/>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9" fillId="0" borderId="0"/>
    <xf numFmtId="181" fontId="3" fillId="0" borderId="0"/>
    <xf numFmtId="181" fontId="13" fillId="0" borderId="0"/>
    <xf numFmtId="181" fontId="3" fillId="0" borderId="0"/>
    <xf numFmtId="181" fontId="56" fillId="0" borderId="0"/>
    <xf numFmtId="181" fontId="13" fillId="0" borderId="0"/>
    <xf numFmtId="181" fontId="13" fillId="0" borderId="0"/>
    <xf numFmtId="181" fontId="68" fillId="0" borderId="0"/>
    <xf numFmtId="176" fontId="72" fillId="0" borderId="0" applyFill="0" applyBorder="0" applyAlignment="0" applyProtection="0"/>
    <xf numFmtId="9" fontId="13" fillId="0" borderId="0" applyFill="0" applyBorder="0" applyAlignment="0" applyProtection="0"/>
    <xf numFmtId="181" fontId="68"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81" fontId="13" fillId="0" borderId="0"/>
    <xf numFmtId="181" fontId="68" fillId="0" borderId="0"/>
    <xf numFmtId="181" fontId="3" fillId="0" borderId="0"/>
    <xf numFmtId="181" fontId="3" fillId="0" borderId="0"/>
    <xf numFmtId="181" fontId="56" fillId="0" borderId="0"/>
    <xf numFmtId="177" fontId="72" fillId="0" borderId="0" applyFill="0" applyBorder="0" applyAlignment="0" applyProtection="0"/>
    <xf numFmtId="176" fontId="72" fillId="0" borderId="0" applyFill="0" applyBorder="0" applyAlignment="0" applyProtection="0"/>
    <xf numFmtId="181" fontId="3" fillId="0" borderId="0"/>
    <xf numFmtId="176" fontId="13" fillId="0" borderId="0" applyFill="0" applyBorder="0" applyAlignment="0" applyProtection="0"/>
    <xf numFmtId="181" fontId="58" fillId="0" borderId="0"/>
    <xf numFmtId="176" fontId="72" fillId="0" borderId="0" applyFill="0" applyBorder="0" applyAlignment="0" applyProtection="0"/>
    <xf numFmtId="181" fontId="13" fillId="0" borderId="0"/>
    <xf numFmtId="181" fontId="13" fillId="0" borderId="0"/>
    <xf numFmtId="174" fontId="12" fillId="0" borderId="0" applyFont="0" applyFill="0" applyBorder="0" applyAlignment="0" applyProtection="0"/>
    <xf numFmtId="181" fontId="3" fillId="0" borderId="0"/>
    <xf numFmtId="181" fontId="56" fillId="0" borderId="0"/>
    <xf numFmtId="181" fontId="3" fillId="0" borderId="0"/>
    <xf numFmtId="181" fontId="13" fillId="0" borderId="0"/>
    <xf numFmtId="181" fontId="12" fillId="0" borderId="0"/>
    <xf numFmtId="181" fontId="40"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44" fontId="7" fillId="0" borderId="0" applyFont="0" applyFill="0" applyBorder="0" applyAlignment="0" applyProtection="0"/>
    <xf numFmtId="181" fontId="56" fillId="0" borderId="0"/>
    <xf numFmtId="181" fontId="3"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68" fillId="0" borderId="0"/>
    <xf numFmtId="181" fontId="3" fillId="0" borderId="0"/>
    <xf numFmtId="181" fontId="68" fillId="0" borderId="0"/>
    <xf numFmtId="181" fontId="58" fillId="0" borderId="0"/>
    <xf numFmtId="181" fontId="3" fillId="0" borderId="0"/>
    <xf numFmtId="181" fontId="58" fillId="0" borderId="0"/>
    <xf numFmtId="178" fontId="72" fillId="0" borderId="0" applyFill="0" applyBorder="0" applyAlignment="0" applyProtection="0"/>
    <xf numFmtId="181" fontId="13" fillId="0" borderId="0"/>
    <xf numFmtId="181" fontId="33" fillId="0" borderId="0" applyNumberFormat="0" applyFont="0" applyFill="0" applyBorder="0" applyAlignment="0" applyProtection="0">
      <alignment vertical="top"/>
    </xf>
    <xf numFmtId="181" fontId="3" fillId="0" borderId="0"/>
    <xf numFmtId="181" fontId="12" fillId="0" borderId="0"/>
    <xf numFmtId="178" fontId="72" fillId="0" borderId="0" applyFill="0" applyBorder="0" applyAlignment="0" applyProtection="0"/>
    <xf numFmtId="181" fontId="3" fillId="0" borderId="0"/>
    <xf numFmtId="9" fontId="13" fillId="0" borderId="0" applyFill="0" applyBorder="0" applyAlignment="0" applyProtection="0"/>
    <xf numFmtId="181" fontId="37"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9" fillId="0" borderId="0"/>
    <xf numFmtId="181" fontId="56" fillId="0" borderId="0"/>
    <xf numFmtId="181" fontId="67" fillId="0" borderId="0"/>
    <xf numFmtId="181" fontId="67" fillId="0" borderId="0"/>
    <xf numFmtId="181" fontId="58" fillId="0" borderId="0"/>
    <xf numFmtId="178" fontId="72" fillId="0" borderId="0" applyFill="0" applyBorder="0" applyAlignment="0" applyProtection="0"/>
    <xf numFmtId="176" fontId="13" fillId="0" borderId="0" applyFill="0" applyBorder="0" applyAlignment="0" applyProtection="0"/>
    <xf numFmtId="177" fontId="72" fillId="0" borderId="0" applyFill="0" applyBorder="0" applyAlignment="0" applyProtection="0"/>
    <xf numFmtId="181" fontId="68" fillId="0" borderId="0"/>
    <xf numFmtId="14" fontId="12" fillId="0" borderId="0" applyFill="0" applyBorder="0" applyAlignment="0" applyProtection="0"/>
    <xf numFmtId="9"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68" fillId="0" borderId="0"/>
    <xf numFmtId="181" fontId="7" fillId="0" borderId="0"/>
    <xf numFmtId="181" fontId="13" fillId="0" borderId="0"/>
    <xf numFmtId="181" fontId="12" fillId="0" borderId="0"/>
    <xf numFmtId="181" fontId="33" fillId="0" borderId="0" applyNumberFormat="0" applyFont="0" applyFill="0" applyBorder="0" applyAlignment="0" applyProtection="0">
      <alignment vertical="top"/>
    </xf>
    <xf numFmtId="181" fontId="3" fillId="0" borderId="0"/>
    <xf numFmtId="181" fontId="13" fillId="0" borderId="0"/>
    <xf numFmtId="181" fontId="13" fillId="0" borderId="0"/>
    <xf numFmtId="181" fontId="3" fillId="0" borderId="0"/>
    <xf numFmtId="181" fontId="3" fillId="0" borderId="0"/>
    <xf numFmtId="44" fontId="7" fillId="0" borderId="0" applyFont="0" applyFill="0" applyBorder="0" applyAlignment="0" applyProtection="0"/>
    <xf numFmtId="181" fontId="3" fillId="0" borderId="0"/>
    <xf numFmtId="181" fontId="56" fillId="0" borderId="0"/>
    <xf numFmtId="9" fontId="13" fillId="0" borderId="0" applyFill="0" applyBorder="0" applyAlignment="0" applyProtection="0"/>
    <xf numFmtId="9" fontId="13" fillId="0" borderId="0" applyFill="0" applyBorder="0" applyAlignment="0" applyProtection="0"/>
    <xf numFmtId="181" fontId="68" fillId="0" borderId="0"/>
    <xf numFmtId="174" fontId="12" fillId="0" borderId="0" applyFont="0" applyFill="0" applyBorder="0" applyAlignment="0" applyProtection="0"/>
    <xf numFmtId="176" fontId="72" fillId="0" borderId="0" applyFill="0" applyBorder="0" applyAlignment="0" applyProtection="0"/>
    <xf numFmtId="181" fontId="37" fillId="0" borderId="0"/>
    <xf numFmtId="181" fontId="67" fillId="0" borderId="0"/>
    <xf numFmtId="181" fontId="6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6" fillId="0" borderId="0"/>
    <xf numFmtId="181" fontId="12" fillId="0" borderId="0"/>
    <xf numFmtId="181" fontId="3" fillId="0" borderId="0"/>
    <xf numFmtId="181" fontId="3" fillId="0" borderId="0"/>
    <xf numFmtId="181" fontId="3" fillId="0" borderId="0"/>
    <xf numFmtId="181" fontId="13" fillId="0" borderId="0"/>
    <xf numFmtId="181" fontId="33" fillId="0" borderId="0" applyNumberFormat="0" applyFont="0" applyFill="0" applyBorder="0" applyAlignment="0" applyProtection="0">
      <alignment vertical="top"/>
    </xf>
    <xf numFmtId="181" fontId="56" fillId="0" borderId="0"/>
    <xf numFmtId="181" fontId="3" fillId="0" borderId="0"/>
    <xf numFmtId="181" fontId="68" fillId="0" borderId="0"/>
    <xf numFmtId="181" fontId="3" fillId="0" borderId="0"/>
    <xf numFmtId="177" fontId="72" fillId="0" borderId="0" applyFill="0" applyBorder="0" applyAlignment="0" applyProtection="0"/>
    <xf numFmtId="181" fontId="3" fillId="0" borderId="0"/>
    <xf numFmtId="181" fontId="13" fillId="0" borderId="0"/>
    <xf numFmtId="176" fontId="13" fillId="0" borderId="0" applyFill="0" applyBorder="0" applyAlignment="0" applyProtection="0"/>
    <xf numFmtId="181" fontId="58" fillId="0" borderId="0"/>
    <xf numFmtId="181" fontId="3" fillId="0" borderId="0"/>
    <xf numFmtId="44" fontId="7" fillId="0" borderId="0" applyFont="0" applyFill="0" applyBorder="0" applyAlignment="0" applyProtection="0"/>
    <xf numFmtId="14" fontId="12" fillId="0" borderId="0" applyFill="0" applyBorder="0" applyAlignment="0" applyProtection="0"/>
    <xf numFmtId="181" fontId="33" fillId="0" borderId="0" applyNumberFormat="0" applyFont="0" applyFill="0" applyBorder="0" applyAlignment="0" applyProtection="0">
      <alignment vertical="top"/>
    </xf>
    <xf numFmtId="181" fontId="40"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6" fillId="0" borderId="0"/>
    <xf numFmtId="181" fontId="68" fillId="0" borderId="0"/>
    <xf numFmtId="181" fontId="58" fillId="0" borderId="0"/>
    <xf numFmtId="181" fontId="3" fillId="0" borderId="0"/>
    <xf numFmtId="14" fontId="12" fillId="0" borderId="0" applyFill="0" applyBorder="0" applyAlignment="0" applyProtection="0"/>
    <xf numFmtId="181" fontId="13" fillId="0" borderId="0"/>
    <xf numFmtId="181" fontId="68" fillId="0" borderId="0"/>
    <xf numFmtId="181" fontId="13" fillId="0" borderId="0"/>
    <xf numFmtId="177" fontId="72" fillId="0" borderId="0" applyFill="0" applyBorder="0" applyAlignment="0" applyProtection="0"/>
    <xf numFmtId="181" fontId="13" fillId="0" borderId="0"/>
    <xf numFmtId="181" fontId="33" fillId="0" borderId="0" applyNumberFormat="0" applyFont="0" applyFill="0" applyBorder="0" applyAlignment="0" applyProtection="0">
      <alignment vertical="top"/>
    </xf>
    <xf numFmtId="181" fontId="56" fillId="0" borderId="0"/>
    <xf numFmtId="181" fontId="58" fillId="0" borderId="0"/>
    <xf numFmtId="181" fontId="3" fillId="0" borderId="0"/>
    <xf numFmtId="176" fontId="13" fillId="0" borderId="0" applyFill="0" applyBorder="0" applyAlignment="0" applyProtection="0"/>
    <xf numFmtId="181" fontId="58" fillId="0" borderId="0"/>
    <xf numFmtId="181" fontId="3" fillId="0" borderId="0"/>
    <xf numFmtId="181" fontId="33" fillId="0" borderId="0" applyNumberFormat="0" applyFont="0" applyFill="0" applyBorder="0" applyAlignment="0" applyProtection="0">
      <alignment vertical="top"/>
    </xf>
    <xf numFmtId="181" fontId="3" fillId="0" borderId="0"/>
    <xf numFmtId="176" fontId="13" fillId="0" borderId="0" applyFill="0" applyBorder="0" applyAlignment="0" applyProtection="0"/>
    <xf numFmtId="174" fontId="12" fillId="0" borderId="0" applyFont="0" applyFill="0" applyBorder="0" applyAlignment="0" applyProtection="0"/>
    <xf numFmtId="181" fontId="3" fillId="0" borderId="0"/>
    <xf numFmtId="181" fontId="68" fillId="0" borderId="0"/>
    <xf numFmtId="181" fontId="11" fillId="0" borderId="0"/>
    <xf numFmtId="181" fontId="68" fillId="0" borderId="0"/>
    <xf numFmtId="181" fontId="56"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68" fillId="0" borderId="0"/>
    <xf numFmtId="181" fontId="56" fillId="0" borderId="0"/>
    <xf numFmtId="171" fontId="7" fillId="0" borderId="0" applyFont="0" applyFill="0" applyBorder="0" applyAlignment="0" applyProtection="0"/>
    <xf numFmtId="181" fontId="3" fillId="0" borderId="0"/>
    <xf numFmtId="181" fontId="3" fillId="0" borderId="0"/>
    <xf numFmtId="181" fontId="68" fillId="0" borderId="0"/>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7" fillId="0" borderId="0"/>
    <xf numFmtId="181" fontId="3" fillId="0" borderId="0"/>
    <xf numFmtId="181" fontId="3" fillId="0" borderId="0"/>
    <xf numFmtId="181" fontId="58" fillId="0" borderId="0"/>
    <xf numFmtId="181" fontId="33" fillId="0" borderId="0" applyNumberFormat="0" applyFont="0" applyFill="0" applyBorder="0" applyAlignment="0" applyProtection="0">
      <alignment vertical="top"/>
    </xf>
    <xf numFmtId="181" fontId="56"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2" fillId="0" borderId="0"/>
    <xf numFmtId="181" fontId="33" fillId="0" borderId="0" applyNumberFormat="0" applyFont="0" applyFill="0" applyBorder="0" applyAlignment="0" applyProtection="0">
      <alignment vertical="top"/>
    </xf>
    <xf numFmtId="181" fontId="3" fillId="0" borderId="0"/>
    <xf numFmtId="181" fontId="68" fillId="0" borderId="0"/>
    <xf numFmtId="181" fontId="33" fillId="0" borderId="0" applyNumberFormat="0" applyFont="0" applyFill="0" applyBorder="0" applyAlignment="0" applyProtection="0">
      <alignment vertical="top"/>
    </xf>
    <xf numFmtId="181" fontId="13" fillId="0" borderId="0"/>
    <xf numFmtId="181" fontId="3" fillId="0" borderId="0"/>
    <xf numFmtId="181" fontId="58" fillId="0" borderId="0"/>
    <xf numFmtId="181" fontId="68" fillId="0" borderId="0"/>
    <xf numFmtId="181" fontId="12" fillId="0" borderId="0"/>
    <xf numFmtId="181" fontId="68" fillId="0" borderId="0"/>
    <xf numFmtId="181" fontId="58" fillId="0" borderId="0"/>
    <xf numFmtId="181" fontId="3" fillId="0" borderId="0"/>
    <xf numFmtId="177" fontId="72" fillId="0" borderId="0" applyFill="0" applyBorder="0" applyAlignment="0" applyProtection="0"/>
    <xf numFmtId="181" fontId="12" fillId="0" borderId="0"/>
    <xf numFmtId="174" fontId="12" fillId="0" borderId="0" applyFont="0" applyFill="0" applyBorder="0" applyAlignment="0" applyProtection="0"/>
    <xf numFmtId="181" fontId="12" fillId="0" borderId="0"/>
    <xf numFmtId="177" fontId="13" fillId="0" borderId="0" applyFill="0" applyBorder="0" applyAlignment="0" applyProtection="0"/>
    <xf numFmtId="181" fontId="7" fillId="0" borderId="0"/>
    <xf numFmtId="181" fontId="33" fillId="0" borderId="0" applyNumberFormat="0" applyFont="0" applyFill="0" applyBorder="0" applyAlignment="0" applyProtection="0">
      <alignment vertical="top"/>
    </xf>
    <xf numFmtId="9" fontId="13" fillId="0" borderId="0" applyFill="0" applyBorder="0" applyAlignment="0" applyProtection="0"/>
    <xf numFmtId="181" fontId="33" fillId="0" borderId="0" applyNumberFormat="0" applyFont="0" applyFill="0" applyBorder="0" applyAlignment="0" applyProtection="0">
      <alignment vertical="top"/>
    </xf>
    <xf numFmtId="181" fontId="7" fillId="0" borderId="0"/>
    <xf numFmtId="181" fontId="56" fillId="0" borderId="0"/>
    <xf numFmtId="181" fontId="12" fillId="0" borderId="0"/>
    <xf numFmtId="181" fontId="68" fillId="0" borderId="0"/>
    <xf numFmtId="181" fontId="58" fillId="0" borderId="0">
      <alignment vertical="top"/>
    </xf>
    <xf numFmtId="181" fontId="3" fillId="0" borderId="0"/>
    <xf numFmtId="181" fontId="13" fillId="0" borderId="0"/>
    <xf numFmtId="181" fontId="13" fillId="0" borderId="0"/>
    <xf numFmtId="181" fontId="68" fillId="0" borderId="0"/>
    <xf numFmtId="181" fontId="68" fillId="0" borderId="0"/>
    <xf numFmtId="181" fontId="13" fillId="0" borderId="0"/>
    <xf numFmtId="181" fontId="58" fillId="0" borderId="0">
      <alignment vertical="top"/>
    </xf>
    <xf numFmtId="181" fontId="33" fillId="0" borderId="0" applyNumberFormat="0" applyFont="0" applyFill="0" applyBorder="0" applyAlignment="0" applyProtection="0">
      <alignment vertical="top"/>
    </xf>
    <xf numFmtId="177" fontId="13" fillId="0" borderId="0" applyFill="0" applyBorder="0" applyAlignment="0" applyProtection="0"/>
    <xf numFmtId="181" fontId="3" fillId="0" borderId="0"/>
    <xf numFmtId="174" fontId="12" fillId="0" borderId="0" applyFont="0" applyFill="0" applyBorder="0" applyAlignment="0" applyProtection="0"/>
    <xf numFmtId="181" fontId="67"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 fillId="0" borderId="0"/>
    <xf numFmtId="181" fontId="56" fillId="0" borderId="0"/>
    <xf numFmtId="181" fontId="12"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56" fillId="0" borderId="0"/>
    <xf numFmtId="181" fontId="3" fillId="0" borderId="0"/>
    <xf numFmtId="181" fontId="13" fillId="0" borderId="0"/>
    <xf numFmtId="181" fontId="56" fillId="0" borderId="0"/>
    <xf numFmtId="181" fontId="67"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11"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12" fillId="0" borderId="0"/>
    <xf numFmtId="181" fontId="12" fillId="0" borderId="0"/>
    <xf numFmtId="181" fontId="13" fillId="0" borderId="0"/>
    <xf numFmtId="181" fontId="11" fillId="0" borderId="0"/>
    <xf numFmtId="181" fontId="40" fillId="0" borderId="0"/>
    <xf numFmtId="181" fontId="68" fillId="0" borderId="0"/>
    <xf numFmtId="181" fontId="58" fillId="0" borderId="0">
      <alignment vertical="top"/>
    </xf>
    <xf numFmtId="181" fontId="3" fillId="0" borderId="0"/>
    <xf numFmtId="177" fontId="13" fillId="0" borderId="0" applyFill="0" applyBorder="0" applyAlignment="0" applyProtection="0"/>
    <xf numFmtId="181" fontId="13" fillId="0" borderId="0"/>
    <xf numFmtId="181" fontId="3" fillId="0" borderId="0"/>
    <xf numFmtId="181" fontId="33" fillId="0" borderId="0" applyNumberFormat="0" applyFont="0" applyFill="0" applyBorder="0" applyAlignment="0" applyProtection="0">
      <alignment vertical="top"/>
    </xf>
    <xf numFmtId="181" fontId="3" fillId="0" borderId="0"/>
    <xf numFmtId="181" fontId="12" fillId="0" borderId="0"/>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58" fillId="0" borderId="0">
      <alignment vertical="top"/>
    </xf>
    <xf numFmtId="181" fontId="33" fillId="0" borderId="0" applyNumberFormat="0" applyFont="0" applyFill="0" applyBorder="0" applyAlignment="0" applyProtection="0">
      <alignment vertical="top"/>
    </xf>
    <xf numFmtId="181" fontId="56" fillId="0" borderId="0"/>
    <xf numFmtId="176" fontId="13" fillId="0" borderId="0" applyFill="0" applyBorder="0" applyAlignment="0" applyProtection="0"/>
    <xf numFmtId="181" fontId="58" fillId="0" borderId="0"/>
    <xf numFmtId="181" fontId="58" fillId="0" borderId="0"/>
    <xf numFmtId="181" fontId="68" fillId="0" borderId="0"/>
    <xf numFmtId="181" fontId="12" fillId="0" borderId="0"/>
    <xf numFmtId="181" fontId="9" fillId="0" borderId="0"/>
    <xf numFmtId="181" fontId="9" fillId="0" borderId="0"/>
    <xf numFmtId="181" fontId="9" fillId="0" borderId="0"/>
    <xf numFmtId="181" fontId="58" fillId="0" borderId="0"/>
    <xf numFmtId="181" fontId="3" fillId="0" borderId="0"/>
    <xf numFmtId="181" fontId="33" fillId="0" borderId="0" applyNumberFormat="0" applyFont="0" applyFill="0" applyBorder="0" applyAlignment="0" applyProtection="0">
      <alignment vertical="top"/>
    </xf>
    <xf numFmtId="181" fontId="37" fillId="0" borderId="0"/>
    <xf numFmtId="181" fontId="35"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13" fillId="0" borderId="0"/>
    <xf numFmtId="181" fontId="3" fillId="0" borderId="0"/>
    <xf numFmtId="181" fontId="58" fillId="0" borderId="0"/>
    <xf numFmtId="181" fontId="37" fillId="0" borderId="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81" fontId="7" fillId="0" borderId="0"/>
    <xf numFmtId="181" fontId="35" fillId="0" borderId="0"/>
    <xf numFmtId="165" fontId="7" fillId="0" borderId="0" applyFont="0" applyFill="0" applyBorder="0" applyAlignment="0" applyProtection="0"/>
    <xf numFmtId="181" fontId="13" fillId="0" borderId="0"/>
    <xf numFmtId="9" fontId="12" fillId="0" borderId="0" applyFont="0" applyFill="0" applyBorder="0" applyAlignment="0" applyProtection="0"/>
    <xf numFmtId="181" fontId="40" fillId="0" borderId="0"/>
    <xf numFmtId="181" fontId="58" fillId="0" borderId="0"/>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3"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2" fillId="0" borderId="0"/>
    <xf numFmtId="181" fontId="68" fillId="0" borderId="0"/>
    <xf numFmtId="181" fontId="58" fillId="0" borderId="0"/>
    <xf numFmtId="177" fontId="72" fillId="0" borderId="0" applyFill="0" applyBorder="0" applyAlignment="0" applyProtection="0"/>
    <xf numFmtId="181" fontId="37" fillId="0" borderId="0"/>
    <xf numFmtId="181" fontId="68" fillId="0" borderId="0"/>
    <xf numFmtId="181" fontId="3" fillId="0" borderId="0"/>
    <xf numFmtId="181" fontId="58" fillId="0" borderId="0">
      <alignment vertical="top"/>
    </xf>
    <xf numFmtId="181" fontId="13" fillId="0" borderId="0"/>
    <xf numFmtId="181" fontId="12" fillId="0" borderId="0"/>
    <xf numFmtId="181" fontId="13" fillId="0" borderId="0"/>
    <xf numFmtId="181" fontId="68" fillId="0" borderId="0"/>
    <xf numFmtId="181" fontId="58" fillId="0" borderId="0"/>
    <xf numFmtId="181" fontId="3" fillId="0" borderId="0"/>
    <xf numFmtId="181" fontId="12" fillId="0" borderId="0"/>
    <xf numFmtId="181" fontId="3" fillId="0" borderId="0"/>
    <xf numFmtId="9" fontId="12" fillId="0" borderId="0" applyFont="0" applyFill="0" applyBorder="0" applyAlignment="0" applyProtection="0"/>
    <xf numFmtId="181" fontId="33" fillId="0" borderId="0" applyNumberFormat="0" applyFont="0" applyFill="0" applyBorder="0" applyAlignment="0" applyProtection="0">
      <alignment vertical="top"/>
    </xf>
    <xf numFmtId="181" fontId="56"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67" fillId="0" borderId="0"/>
    <xf numFmtId="181" fontId="3" fillId="0" borderId="0"/>
    <xf numFmtId="181" fontId="33" fillId="0" borderId="0" applyNumberFormat="0" applyFont="0" applyFill="0" applyBorder="0" applyAlignment="0" applyProtection="0">
      <alignment vertical="top"/>
    </xf>
    <xf numFmtId="181" fontId="58" fillId="0" borderId="0">
      <alignment vertical="top"/>
    </xf>
    <xf numFmtId="181" fontId="12" fillId="0" borderId="0"/>
    <xf numFmtId="181" fontId="13" fillId="0" borderId="0"/>
    <xf numFmtId="181" fontId="68" fillId="0" borderId="0"/>
    <xf numFmtId="181" fontId="68" fillId="0" borderId="0"/>
    <xf numFmtId="181" fontId="13" fillId="0" borderId="0"/>
    <xf numFmtId="181" fontId="33" fillId="0" borderId="0" applyNumberFormat="0" applyFont="0" applyFill="0" applyBorder="0" applyAlignment="0" applyProtection="0">
      <alignment vertical="top"/>
    </xf>
    <xf numFmtId="181" fontId="3" fillId="0" borderId="0"/>
    <xf numFmtId="181" fontId="13" fillId="0" borderId="0"/>
    <xf numFmtId="181" fontId="3" fillId="0" borderId="0"/>
    <xf numFmtId="181" fontId="58" fillId="0" borderId="0">
      <alignment vertical="top"/>
    </xf>
    <xf numFmtId="181" fontId="12" fillId="0" borderId="0"/>
    <xf numFmtId="181" fontId="3" fillId="0" borderId="0"/>
    <xf numFmtId="176" fontId="72" fillId="0" borderId="0" applyFill="0" applyBorder="0" applyAlignment="0" applyProtection="0"/>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13" fillId="0" borderId="0"/>
    <xf numFmtId="181" fontId="68" fillId="0" borderId="0"/>
    <xf numFmtId="181" fontId="3" fillId="0" borderId="0"/>
    <xf numFmtId="181" fontId="33" fillId="0" borderId="0" applyNumberFormat="0" applyFont="0" applyFill="0" applyBorder="0" applyAlignment="0" applyProtection="0">
      <alignment vertical="top"/>
    </xf>
    <xf numFmtId="181" fontId="11" fillId="0" borderId="0"/>
    <xf numFmtId="181" fontId="3" fillId="0" borderId="0"/>
    <xf numFmtId="181" fontId="68" fillId="0" borderId="0"/>
    <xf numFmtId="181" fontId="3" fillId="0" borderId="0"/>
    <xf numFmtId="181" fontId="58" fillId="0" borderId="0"/>
    <xf numFmtId="181" fontId="3" fillId="0" borderId="0"/>
    <xf numFmtId="181" fontId="58" fillId="0" borderId="0"/>
    <xf numFmtId="181" fontId="3" fillId="0" borderId="0"/>
    <xf numFmtId="181" fontId="35" fillId="0" borderId="0"/>
    <xf numFmtId="181" fontId="12" fillId="0" borderId="0"/>
    <xf numFmtId="177" fontId="13" fillId="0" borderId="0" applyFill="0" applyBorder="0" applyAlignment="0" applyProtection="0"/>
    <xf numFmtId="9" fontId="12" fillId="0" borderId="0" applyFont="0" applyFill="0" applyBorder="0" applyAlignment="0" applyProtection="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58" fillId="0" borderId="0"/>
    <xf numFmtId="181" fontId="3" fillId="0" borderId="0"/>
    <xf numFmtId="181" fontId="33" fillId="0" borderId="0" applyNumberFormat="0" applyFont="0" applyFill="0" applyBorder="0" applyAlignment="0" applyProtection="0">
      <alignment vertical="top"/>
    </xf>
    <xf numFmtId="181" fontId="3" fillId="0" borderId="0"/>
    <xf numFmtId="181" fontId="68" fillId="0" borderId="0"/>
    <xf numFmtId="181" fontId="58" fillId="0" borderId="0"/>
    <xf numFmtId="9" fontId="13" fillId="0" borderId="0" applyFill="0" applyBorder="0" applyAlignment="0" applyProtection="0"/>
    <xf numFmtId="181" fontId="13" fillId="0" borderId="0"/>
    <xf numFmtId="181" fontId="3" fillId="0" borderId="0"/>
    <xf numFmtId="181" fontId="58" fillId="0" borderId="0">
      <alignment vertical="top"/>
    </xf>
    <xf numFmtId="174" fontId="12" fillId="0" borderId="0" applyFont="0" applyFill="0" applyBorder="0" applyAlignment="0" applyProtection="0"/>
    <xf numFmtId="181" fontId="67" fillId="0" borderId="0"/>
    <xf numFmtId="181" fontId="13" fillId="0" borderId="0"/>
    <xf numFmtId="181" fontId="12" fillId="0" borderId="0"/>
    <xf numFmtId="177"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68" fillId="0" borderId="0"/>
    <xf numFmtId="181" fontId="3" fillId="0" borderId="0"/>
    <xf numFmtId="181" fontId="33" fillId="0" borderId="0" applyNumberFormat="0" applyFont="0" applyFill="0" applyBorder="0" applyAlignment="0" applyProtection="0">
      <alignment vertical="top"/>
    </xf>
    <xf numFmtId="181" fontId="3" fillId="0" borderId="0"/>
    <xf numFmtId="177" fontId="72" fillId="0" borderId="0" applyFill="0" applyBorder="0" applyAlignment="0" applyProtection="0"/>
    <xf numFmtId="165" fontId="7" fillId="0" borderId="0" applyFont="0" applyFill="0" applyBorder="0" applyAlignment="0" applyProtection="0"/>
    <xf numFmtId="181" fontId="58" fillId="0" borderId="0"/>
    <xf numFmtId="181" fontId="68" fillId="0" borderId="0"/>
    <xf numFmtId="181" fontId="37" fillId="0" borderId="0"/>
    <xf numFmtId="181" fontId="33" fillId="0" borderId="0" applyNumberFormat="0" applyFont="0" applyFill="0" applyBorder="0" applyAlignment="0" applyProtection="0">
      <alignment vertical="top"/>
    </xf>
    <xf numFmtId="181" fontId="68" fillId="0" borderId="0"/>
    <xf numFmtId="181" fontId="13" fillId="0" borderId="0"/>
    <xf numFmtId="181" fontId="13" fillId="0" borderId="0"/>
    <xf numFmtId="181" fontId="58" fillId="0" borderId="0"/>
    <xf numFmtId="181" fontId="33" fillId="0" borderId="0" applyNumberFormat="0" applyFont="0" applyFill="0" applyBorder="0" applyAlignment="0" applyProtection="0">
      <alignment vertical="top"/>
    </xf>
    <xf numFmtId="181" fontId="13" fillId="0" borderId="0"/>
    <xf numFmtId="181" fontId="56" fillId="0" borderId="0"/>
    <xf numFmtId="181" fontId="33" fillId="0" borderId="0" applyNumberFormat="0" applyFont="0" applyFill="0" applyBorder="0" applyAlignment="0" applyProtection="0">
      <alignment vertical="top"/>
    </xf>
    <xf numFmtId="181" fontId="13" fillId="0" borderId="0"/>
    <xf numFmtId="181" fontId="58" fillId="0" borderId="0">
      <alignment vertical="top"/>
    </xf>
    <xf numFmtId="176"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13" fillId="0" borderId="0"/>
    <xf numFmtId="181" fontId="58" fillId="0" borderId="0">
      <alignment vertical="top"/>
    </xf>
    <xf numFmtId="181" fontId="40" fillId="0" borderId="0"/>
    <xf numFmtId="181" fontId="3" fillId="0" borderId="0"/>
    <xf numFmtId="178" fontId="72" fillId="0" borderId="0" applyFill="0" applyBorder="0" applyAlignment="0" applyProtection="0"/>
    <xf numFmtId="181" fontId="3" fillId="0" borderId="0"/>
    <xf numFmtId="181" fontId="56" fillId="0" borderId="0"/>
    <xf numFmtId="181" fontId="3" fillId="0" borderId="0"/>
    <xf numFmtId="181" fontId="9" fillId="0" borderId="0"/>
    <xf numFmtId="181" fontId="33" fillId="0" borderId="0" applyNumberFormat="0" applyFont="0" applyFill="0" applyBorder="0" applyAlignment="0" applyProtection="0">
      <alignment vertical="top"/>
    </xf>
    <xf numFmtId="181" fontId="3" fillId="0" borderId="0"/>
    <xf numFmtId="181" fontId="3" fillId="0" borderId="0"/>
    <xf numFmtId="181" fontId="3" fillId="0" borderId="0"/>
    <xf numFmtId="181" fontId="68" fillId="0" borderId="0"/>
    <xf numFmtId="181" fontId="7" fillId="0" borderId="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37" fillId="0" borderId="0"/>
    <xf numFmtId="181" fontId="33" fillId="0" borderId="0" applyNumberFormat="0" applyFont="0" applyFill="0" applyBorder="0" applyAlignment="0" applyProtection="0">
      <alignment vertical="top"/>
    </xf>
    <xf numFmtId="181" fontId="3" fillId="0" borderId="0"/>
    <xf numFmtId="181" fontId="12" fillId="0" borderId="0"/>
    <xf numFmtId="181" fontId="68" fillId="0" borderId="0"/>
    <xf numFmtId="181" fontId="33" fillId="0" borderId="0" applyNumberFormat="0" applyFont="0" applyFill="0" applyBorder="0" applyAlignment="0" applyProtection="0">
      <alignment vertical="top"/>
    </xf>
    <xf numFmtId="181" fontId="56" fillId="0" borderId="0"/>
    <xf numFmtId="181" fontId="3" fillId="0" borderId="0"/>
    <xf numFmtId="165" fontId="13" fillId="0" borderId="0" applyFont="0" applyFill="0" applyBorder="0" applyAlignment="0" applyProtection="0"/>
    <xf numFmtId="181" fontId="3" fillId="0" borderId="0"/>
    <xf numFmtId="181" fontId="58" fillId="0" borderId="0"/>
    <xf numFmtId="181" fontId="56" fillId="0" borderId="0"/>
    <xf numFmtId="165" fontId="7" fillId="0" borderId="0" applyFont="0" applyFill="0" applyBorder="0" applyAlignment="0" applyProtection="0"/>
    <xf numFmtId="181" fontId="58" fillId="0" borderId="0"/>
    <xf numFmtId="181" fontId="58" fillId="0" borderId="0">
      <alignment vertical="top"/>
    </xf>
    <xf numFmtId="181" fontId="40" fillId="0" borderId="0"/>
    <xf numFmtId="181" fontId="56" fillId="0" borderId="0"/>
    <xf numFmtId="181" fontId="58" fillId="0" borderId="0"/>
    <xf numFmtId="181" fontId="58" fillId="0" borderId="0"/>
    <xf numFmtId="181" fontId="11"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77" fontId="13" fillId="0" borderId="0" applyFill="0" applyBorder="0" applyAlignment="0" applyProtection="0"/>
    <xf numFmtId="181" fontId="68"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3" fillId="0" borderId="0"/>
    <xf numFmtId="14" fontId="12" fillId="0" borderId="0" applyFill="0" applyBorder="0" applyAlignment="0" applyProtection="0"/>
    <xf numFmtId="9" fontId="13" fillId="0" borderId="0" applyFill="0" applyBorder="0" applyAlignment="0" applyProtection="0"/>
    <xf numFmtId="181" fontId="58" fillId="0" borderId="0"/>
    <xf numFmtId="181" fontId="68" fillId="0" borderId="0"/>
    <xf numFmtId="181" fontId="56" fillId="0" borderId="0"/>
    <xf numFmtId="181" fontId="3" fillId="0" borderId="0"/>
    <xf numFmtId="176" fontId="13" fillId="0" borderId="0" applyFill="0" applyBorder="0" applyAlignment="0" applyProtection="0"/>
    <xf numFmtId="181" fontId="13" fillId="0" borderId="0"/>
    <xf numFmtId="181" fontId="3" fillId="0" borderId="0"/>
    <xf numFmtId="181" fontId="33" fillId="0" borderId="0" applyNumberFormat="0" applyFont="0" applyFill="0" applyBorder="0" applyAlignment="0" applyProtection="0">
      <alignment vertical="top"/>
    </xf>
    <xf numFmtId="181" fontId="56" fillId="0" borderId="0"/>
    <xf numFmtId="181" fontId="11" fillId="0" borderId="0"/>
    <xf numFmtId="181" fontId="3" fillId="0" borderId="0"/>
    <xf numFmtId="14" fontId="12" fillId="0" borderId="0" applyFill="0" applyBorder="0" applyAlignment="0" applyProtection="0"/>
    <xf numFmtId="181" fontId="3" fillId="0" borderId="0"/>
    <xf numFmtId="178" fontId="72" fillId="0" borderId="0" applyFill="0" applyBorder="0" applyAlignment="0" applyProtection="0"/>
    <xf numFmtId="181" fontId="33" fillId="0" borderId="0" applyNumberFormat="0" applyFont="0" applyFill="0" applyBorder="0" applyAlignment="0" applyProtection="0">
      <alignment vertical="top"/>
    </xf>
    <xf numFmtId="181" fontId="9" fillId="0" borderId="0"/>
    <xf numFmtId="181" fontId="37" fillId="0" borderId="0"/>
    <xf numFmtId="181" fontId="33" fillId="0" borderId="0" applyNumberFormat="0" applyFont="0" applyFill="0" applyBorder="0" applyAlignment="0" applyProtection="0">
      <alignment vertical="top"/>
    </xf>
    <xf numFmtId="181" fontId="58" fillId="0" borderId="0">
      <alignment vertical="top"/>
    </xf>
    <xf numFmtId="181" fontId="3" fillId="0" borderId="0"/>
    <xf numFmtId="181" fontId="13" fillId="0" borderId="0"/>
    <xf numFmtId="14" fontId="12" fillId="0" borderId="0" applyFill="0" applyBorder="0" applyAlignment="0" applyProtection="0"/>
    <xf numFmtId="181" fontId="13" fillId="0" borderId="0"/>
    <xf numFmtId="181" fontId="33" fillId="0" borderId="0" applyNumberFormat="0" applyFont="0" applyFill="0" applyBorder="0" applyAlignment="0" applyProtection="0">
      <alignment vertical="top"/>
    </xf>
    <xf numFmtId="181" fontId="13" fillId="0" borderId="0"/>
    <xf numFmtId="14" fontId="12" fillId="0" borderId="0" applyFill="0" applyBorder="0" applyAlignment="0" applyProtection="0"/>
    <xf numFmtId="181" fontId="3" fillId="0" borderId="0"/>
    <xf numFmtId="181" fontId="12" fillId="0" borderId="0"/>
    <xf numFmtId="181" fontId="3" fillId="0" borderId="0"/>
    <xf numFmtId="177" fontId="13" fillId="0" borderId="0" applyFill="0" applyBorder="0" applyAlignment="0" applyProtection="0"/>
    <xf numFmtId="181" fontId="3" fillId="0" borderId="0"/>
    <xf numFmtId="181" fontId="3"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176"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58" fillId="0" borderId="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78" fontId="72" fillId="0" borderId="0" applyFill="0" applyBorder="0" applyAlignment="0" applyProtection="0"/>
    <xf numFmtId="181" fontId="58" fillId="0" borderId="0"/>
    <xf numFmtId="181" fontId="58" fillId="0" borderId="0"/>
    <xf numFmtId="181" fontId="56" fillId="0" borderId="0"/>
    <xf numFmtId="181" fontId="58" fillId="0" borderId="0">
      <alignment vertical="top"/>
    </xf>
    <xf numFmtId="181" fontId="3" fillId="0" borderId="0"/>
    <xf numFmtId="181" fontId="3" fillId="0" borderId="0"/>
    <xf numFmtId="181" fontId="3" fillId="0" borderId="0"/>
    <xf numFmtId="181" fontId="3" fillId="0" borderId="0"/>
    <xf numFmtId="181" fontId="58" fillId="0" borderId="0"/>
    <xf numFmtId="176" fontId="72" fillId="0" borderId="0" applyFill="0" applyBorder="0" applyAlignment="0" applyProtection="0"/>
    <xf numFmtId="181" fontId="67" fillId="0" borderId="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77" fontId="72" fillId="0" borderId="0" applyFill="0" applyBorder="0" applyAlignment="0" applyProtection="0"/>
    <xf numFmtId="181" fontId="3" fillId="0" borderId="0"/>
    <xf numFmtId="181" fontId="12" fillId="0" borderId="0"/>
    <xf numFmtId="181" fontId="33" fillId="0" borderId="0" applyNumberFormat="0" applyFont="0" applyFill="0" applyBorder="0" applyAlignment="0" applyProtection="0">
      <alignment vertical="top"/>
    </xf>
    <xf numFmtId="181" fontId="56" fillId="0" borderId="0"/>
    <xf numFmtId="181" fontId="68" fillId="0" borderId="0"/>
    <xf numFmtId="181" fontId="3" fillId="0" borderId="0"/>
    <xf numFmtId="181" fontId="3" fillId="0" borderId="0"/>
    <xf numFmtId="181" fontId="58" fillId="0" borderId="0"/>
    <xf numFmtId="181" fontId="68" fillId="0" borderId="0"/>
    <xf numFmtId="176" fontId="72" fillId="0" borderId="0" applyFill="0" applyBorder="0" applyAlignment="0" applyProtection="0"/>
    <xf numFmtId="181" fontId="3" fillId="0" borderId="0"/>
    <xf numFmtId="181" fontId="68" fillId="0" borderId="0"/>
    <xf numFmtId="177" fontId="13" fillId="0" borderId="0" applyFill="0" applyBorder="0" applyAlignment="0" applyProtection="0"/>
    <xf numFmtId="181" fontId="3" fillId="0" borderId="0"/>
    <xf numFmtId="44" fontId="7" fillId="0" borderId="0" applyFont="0" applyFill="0" applyBorder="0" applyAlignment="0" applyProtection="0"/>
    <xf numFmtId="181" fontId="68" fillId="0" borderId="0"/>
    <xf numFmtId="181" fontId="33" fillId="0" borderId="0" applyNumberFormat="0" applyFont="0" applyFill="0" applyBorder="0" applyAlignment="0" applyProtection="0">
      <alignment vertical="top"/>
    </xf>
    <xf numFmtId="181" fontId="3"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181" fontId="58" fillId="0" borderId="0">
      <alignment vertical="top"/>
    </xf>
    <xf numFmtId="181" fontId="58" fillId="0" borderId="0"/>
    <xf numFmtId="181" fontId="3" fillId="0" borderId="0"/>
    <xf numFmtId="177" fontId="72" fillId="0" borderId="0" applyFill="0" applyBorder="0" applyAlignment="0" applyProtection="0"/>
    <xf numFmtId="181" fontId="58" fillId="0" borderId="0"/>
    <xf numFmtId="177" fontId="7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81" fontId="67" fillId="0" borderId="0"/>
    <xf numFmtId="181" fontId="58" fillId="0" borderId="0"/>
    <xf numFmtId="181" fontId="68" fillId="0" borderId="0"/>
    <xf numFmtId="181" fontId="56" fillId="0" borderId="0"/>
    <xf numFmtId="181" fontId="13" fillId="0" borderId="0"/>
    <xf numFmtId="181" fontId="68" fillId="0" borderId="0"/>
    <xf numFmtId="181" fontId="9" fillId="0" borderId="0"/>
    <xf numFmtId="181" fontId="33" fillId="0" borderId="0" applyNumberFormat="0" applyFont="0" applyFill="0" applyBorder="0" applyAlignment="0" applyProtection="0">
      <alignment vertical="top"/>
    </xf>
    <xf numFmtId="14" fontId="1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81" fontId="68" fillId="0" borderId="0"/>
    <xf numFmtId="181" fontId="3" fillId="0" borderId="0"/>
    <xf numFmtId="181" fontId="58" fillId="0" borderId="0"/>
    <xf numFmtId="181" fontId="33" fillId="0" borderId="0" applyNumberFormat="0" applyFont="0" applyFill="0" applyBorder="0" applyAlignment="0" applyProtection="0">
      <alignment vertical="top"/>
    </xf>
    <xf numFmtId="181" fontId="13" fillId="0" borderId="0"/>
    <xf numFmtId="171" fontId="7" fillId="0" borderId="0" applyFont="0" applyFill="0" applyBorder="0" applyAlignment="0" applyProtection="0"/>
    <xf numFmtId="181" fontId="13" fillId="0" borderId="0"/>
    <xf numFmtId="176" fontId="13"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12" fillId="0" borderId="0"/>
    <xf numFmtId="181" fontId="58" fillId="0" borderId="0"/>
    <xf numFmtId="171" fontId="7"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78" fontId="72" fillId="0" borderId="0" applyFill="0" applyBorder="0" applyAlignment="0" applyProtection="0"/>
    <xf numFmtId="181" fontId="68" fillId="0" borderId="0"/>
    <xf numFmtId="181" fontId="58" fillId="0" borderId="0">
      <alignment vertical="top"/>
    </xf>
    <xf numFmtId="176" fontId="13" fillId="0" borderId="0" applyFill="0" applyBorder="0" applyAlignment="0" applyProtection="0"/>
    <xf numFmtId="181" fontId="3" fillId="0" borderId="0"/>
    <xf numFmtId="181" fontId="13" fillId="0" borderId="0"/>
    <xf numFmtId="181" fontId="3" fillId="0" borderId="0"/>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6" fillId="0" borderId="0"/>
    <xf numFmtId="181" fontId="56" fillId="0" borderId="0"/>
    <xf numFmtId="181" fontId="68" fillId="0" borderId="0"/>
    <xf numFmtId="181" fontId="37" fillId="0" borderId="0"/>
    <xf numFmtId="181" fontId="1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13" fillId="0" borderId="0"/>
    <xf numFmtId="181" fontId="3" fillId="0" borderId="0"/>
    <xf numFmtId="181" fontId="3" fillId="0" borderId="0"/>
    <xf numFmtId="181" fontId="3" fillId="0" borderId="0"/>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56" fillId="0" borderId="0"/>
    <xf numFmtId="181" fontId="68" fillId="0" borderId="0"/>
    <xf numFmtId="181" fontId="67" fillId="0" borderId="0"/>
    <xf numFmtId="181" fontId="3" fillId="0" borderId="0"/>
    <xf numFmtId="181" fontId="58" fillId="0" borderId="0"/>
    <xf numFmtId="181" fontId="56" fillId="0" borderId="0"/>
    <xf numFmtId="181" fontId="33" fillId="0" borderId="0" applyNumberFormat="0" applyFont="0" applyFill="0" applyBorder="0" applyAlignment="0" applyProtection="0">
      <alignment vertical="top"/>
    </xf>
    <xf numFmtId="181" fontId="3" fillId="0" borderId="0"/>
    <xf numFmtId="177"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13" fillId="0" borderId="0"/>
    <xf numFmtId="181" fontId="3" fillId="0" borderId="0"/>
    <xf numFmtId="178" fontId="72" fillId="0" borderId="0" applyFill="0" applyBorder="0" applyAlignment="0" applyProtection="0"/>
    <xf numFmtId="181" fontId="56" fillId="0" borderId="0"/>
    <xf numFmtId="181" fontId="13" fillId="0" borderId="0"/>
    <xf numFmtId="181" fontId="33" fillId="0" borderId="0" applyNumberFormat="0" applyFont="0" applyFill="0" applyBorder="0" applyAlignment="0" applyProtection="0">
      <alignment vertical="top"/>
    </xf>
    <xf numFmtId="9"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81" fontId="56" fillId="0" borderId="0"/>
    <xf numFmtId="181" fontId="13" fillId="0" borderId="0"/>
    <xf numFmtId="181" fontId="58" fillId="0" borderId="0"/>
    <xf numFmtId="177" fontId="13" fillId="0" borderId="0" applyFill="0" applyBorder="0" applyAlignment="0" applyProtection="0"/>
    <xf numFmtId="181" fontId="67" fillId="0" borderId="0"/>
    <xf numFmtId="181" fontId="67" fillId="0" borderId="0"/>
    <xf numFmtId="181" fontId="12" fillId="0" borderId="0"/>
    <xf numFmtId="181" fontId="33" fillId="0" borderId="0" applyNumberFormat="0" applyFont="0" applyFill="0" applyBorder="0" applyAlignment="0" applyProtection="0">
      <alignment vertical="top"/>
    </xf>
    <xf numFmtId="181" fontId="58" fillId="0" borderId="0"/>
    <xf numFmtId="181" fontId="13" fillId="0" borderId="0"/>
    <xf numFmtId="176" fontId="13" fillId="0" borderId="0" applyFill="0" applyBorder="0" applyAlignment="0" applyProtection="0"/>
    <xf numFmtId="181" fontId="3" fillId="0" borderId="0"/>
    <xf numFmtId="181" fontId="58" fillId="0" borderId="0"/>
    <xf numFmtId="181" fontId="67"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56" fillId="0" borderId="0"/>
    <xf numFmtId="181" fontId="3" fillId="0" borderId="0"/>
    <xf numFmtId="181" fontId="3" fillId="0" borderId="0"/>
    <xf numFmtId="181" fontId="68" fillId="0" borderId="0"/>
    <xf numFmtId="181" fontId="56" fillId="0" borderId="0"/>
    <xf numFmtId="177" fontId="13" fillId="0" borderId="0" applyFill="0" applyBorder="0" applyAlignment="0" applyProtection="0"/>
    <xf numFmtId="9" fontId="12" fillId="0" borderId="0" applyFont="0" applyFill="0" applyBorder="0" applyAlignment="0" applyProtection="0"/>
    <xf numFmtId="181" fontId="3" fillId="0" borderId="0"/>
    <xf numFmtId="181" fontId="11" fillId="0" borderId="0"/>
    <xf numFmtId="181" fontId="35" fillId="0" borderId="0"/>
    <xf numFmtId="9" fontId="13" fillId="0" borderId="0" applyFill="0" applyBorder="0" applyAlignment="0" applyProtection="0"/>
    <xf numFmtId="181" fontId="56" fillId="0" borderId="0"/>
    <xf numFmtId="181" fontId="35" fillId="0" borderId="0"/>
    <xf numFmtId="181" fontId="33" fillId="0" borderId="0" applyNumberFormat="0" applyFont="0" applyFill="0" applyBorder="0" applyAlignment="0" applyProtection="0">
      <alignment vertical="top"/>
    </xf>
    <xf numFmtId="181" fontId="3" fillId="0" borderId="0"/>
    <xf numFmtId="9"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 fillId="0" borderId="0"/>
    <xf numFmtId="181" fontId="3" fillId="0" borderId="0"/>
    <xf numFmtId="181" fontId="13" fillId="0" borderId="0"/>
    <xf numFmtId="181" fontId="9" fillId="0" borderId="0"/>
    <xf numFmtId="181" fontId="3" fillId="0" borderId="0"/>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4" fontId="12" fillId="0" borderId="0" applyFill="0" applyBorder="0" applyAlignment="0" applyProtection="0"/>
    <xf numFmtId="181" fontId="56"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11" fillId="0" borderId="0"/>
    <xf numFmtId="181" fontId="33" fillId="0" borderId="0" applyNumberFormat="0" applyFont="0" applyFill="0" applyBorder="0" applyAlignment="0" applyProtection="0">
      <alignment vertical="top"/>
    </xf>
    <xf numFmtId="181" fontId="56" fillId="0" borderId="0"/>
    <xf numFmtId="176" fontId="13" fillId="0" borderId="0" applyFill="0" applyBorder="0" applyAlignment="0" applyProtection="0"/>
    <xf numFmtId="181" fontId="56" fillId="0" borderId="0"/>
    <xf numFmtId="181" fontId="3" fillId="0" borderId="0"/>
    <xf numFmtId="181" fontId="56" fillId="0" borderId="0"/>
    <xf numFmtId="181" fontId="33" fillId="0" borderId="0" applyNumberFormat="0" applyFont="0" applyFill="0" applyBorder="0" applyAlignment="0" applyProtection="0">
      <alignment vertical="top"/>
    </xf>
    <xf numFmtId="181" fontId="68" fillId="0" borderId="0"/>
    <xf numFmtId="181" fontId="58" fillId="0" borderId="0"/>
    <xf numFmtId="181" fontId="13" fillId="0" borderId="0"/>
    <xf numFmtId="181" fontId="13" fillId="0" borderId="0"/>
    <xf numFmtId="181" fontId="35" fillId="0" borderId="0"/>
    <xf numFmtId="181" fontId="13" fillId="0" borderId="0"/>
    <xf numFmtId="177" fontId="13" fillId="0" borderId="0" applyFill="0" applyBorder="0" applyAlignment="0" applyProtection="0"/>
    <xf numFmtId="181" fontId="56" fillId="0" borderId="0"/>
    <xf numFmtId="171" fontId="7" fillId="0" borderId="0" applyFont="0" applyFill="0" applyBorder="0" applyAlignment="0" applyProtection="0"/>
    <xf numFmtId="177" fontId="13" fillId="0" borderId="0" applyFill="0" applyBorder="0" applyAlignment="0" applyProtection="0"/>
    <xf numFmtId="181" fontId="3" fillId="0" borderId="0"/>
    <xf numFmtId="181" fontId="3" fillId="0" borderId="0"/>
    <xf numFmtId="181" fontId="3" fillId="0" borderId="0"/>
    <xf numFmtId="181" fontId="13" fillId="0" borderId="0"/>
    <xf numFmtId="181" fontId="68" fillId="0" borderId="0"/>
    <xf numFmtId="174" fontId="12" fillId="0" borderId="0" applyFont="0" applyFill="0" applyBorder="0" applyAlignment="0" applyProtection="0"/>
    <xf numFmtId="181" fontId="3" fillId="0" borderId="0"/>
    <xf numFmtId="181" fontId="13" fillId="0" borderId="0"/>
    <xf numFmtId="181" fontId="3" fillId="0" borderId="0"/>
    <xf numFmtId="177" fontId="13" fillId="0" borderId="0" applyFill="0" applyBorder="0" applyAlignment="0" applyProtection="0"/>
    <xf numFmtId="181" fontId="68" fillId="0" borderId="0"/>
    <xf numFmtId="181" fontId="58" fillId="0" borderId="0"/>
    <xf numFmtId="181" fontId="33" fillId="0" borderId="0" applyNumberFormat="0" applyFont="0" applyFill="0" applyBorder="0" applyAlignment="0" applyProtection="0">
      <alignment vertical="top"/>
    </xf>
    <xf numFmtId="178" fontId="72" fillId="0" borderId="0" applyFill="0" applyBorder="0" applyAlignment="0" applyProtection="0"/>
    <xf numFmtId="181" fontId="33" fillId="0" borderId="0" applyNumberFormat="0" applyFont="0" applyFill="0" applyBorder="0" applyAlignment="0" applyProtection="0">
      <alignment vertical="top"/>
    </xf>
    <xf numFmtId="181" fontId="12" fillId="0" borderId="0"/>
    <xf numFmtId="181" fontId="58" fillId="0" borderId="0"/>
    <xf numFmtId="181" fontId="13" fillId="0" borderId="0"/>
    <xf numFmtId="181" fontId="40" fillId="0" borderId="0"/>
    <xf numFmtId="181" fontId="1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9" fontId="13"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9" fillId="0" borderId="0"/>
    <xf numFmtId="181" fontId="3" fillId="0" borderId="0"/>
    <xf numFmtId="181" fontId="13" fillId="0" borderId="0"/>
    <xf numFmtId="181" fontId="3" fillId="0" borderId="0"/>
    <xf numFmtId="14" fontId="12" fillId="0" borderId="0" applyFill="0" applyBorder="0" applyAlignment="0" applyProtection="0"/>
    <xf numFmtId="181" fontId="33" fillId="0" borderId="0" applyNumberFormat="0" applyFont="0" applyFill="0" applyBorder="0" applyAlignment="0" applyProtection="0">
      <alignment vertical="top"/>
    </xf>
    <xf numFmtId="9" fontId="12" fillId="0" borderId="0" applyFont="0" applyFill="0" applyBorder="0" applyAlignment="0" applyProtection="0"/>
    <xf numFmtId="181" fontId="3" fillId="0" borderId="0"/>
    <xf numFmtId="181" fontId="3" fillId="0" borderId="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58" fillId="0" borderId="0"/>
    <xf numFmtId="181" fontId="33" fillId="0" borderId="0" applyNumberFormat="0" applyFont="0" applyFill="0" applyBorder="0" applyAlignment="0" applyProtection="0">
      <alignment vertical="top"/>
    </xf>
    <xf numFmtId="181" fontId="68" fillId="0" borderId="0"/>
    <xf numFmtId="181" fontId="12" fillId="0" borderId="0"/>
    <xf numFmtId="177" fontId="72" fillId="0" borderId="0" applyFill="0" applyBorder="0" applyAlignment="0" applyProtection="0"/>
    <xf numFmtId="181" fontId="3" fillId="0" borderId="0"/>
    <xf numFmtId="178" fontId="72" fillId="0" borderId="0" applyFill="0" applyBorder="0" applyAlignment="0" applyProtection="0"/>
    <xf numFmtId="44" fontId="7"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56" fillId="0" borderId="0"/>
    <xf numFmtId="181" fontId="33" fillId="0" borderId="0" applyNumberFormat="0" applyFont="0" applyFill="0" applyBorder="0" applyAlignment="0" applyProtection="0">
      <alignment vertical="top"/>
    </xf>
    <xf numFmtId="181" fontId="56" fillId="0" borderId="0"/>
    <xf numFmtId="181" fontId="3" fillId="0" borderId="0"/>
    <xf numFmtId="181" fontId="58" fillId="0" borderId="0"/>
    <xf numFmtId="181" fontId="3" fillId="0" borderId="0"/>
    <xf numFmtId="181" fontId="58" fillId="0" borderId="0">
      <alignment vertical="top"/>
    </xf>
    <xf numFmtId="181" fontId="33" fillId="0" borderId="0" applyNumberFormat="0" applyFont="0" applyFill="0" applyBorder="0" applyAlignment="0" applyProtection="0">
      <alignment vertical="top"/>
    </xf>
    <xf numFmtId="165"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81" fontId="58" fillId="0" borderId="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 fillId="0" borderId="0"/>
    <xf numFmtId="171" fontId="7" fillId="0" borderId="0" applyFont="0" applyFill="0" applyBorder="0" applyAlignment="0" applyProtection="0"/>
    <xf numFmtId="181" fontId="40" fillId="0" borderId="0"/>
    <xf numFmtId="181" fontId="12" fillId="0" borderId="0"/>
    <xf numFmtId="181" fontId="33" fillId="0" borderId="0" applyNumberFormat="0" applyFont="0" applyFill="0" applyBorder="0" applyAlignment="0" applyProtection="0">
      <alignment vertical="top"/>
    </xf>
    <xf numFmtId="181" fontId="56" fillId="0" borderId="0"/>
    <xf numFmtId="181" fontId="3"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35" fillId="0" borderId="0"/>
    <xf numFmtId="181" fontId="3" fillId="0" borderId="0"/>
    <xf numFmtId="181" fontId="3" fillId="0" borderId="0"/>
    <xf numFmtId="181" fontId="58" fillId="0" borderId="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7" fontId="72" fillId="0" borderId="0" applyFill="0" applyBorder="0" applyAlignment="0" applyProtection="0"/>
    <xf numFmtId="176" fontId="72" fillId="0" borderId="0" applyFill="0" applyBorder="0" applyAlignment="0" applyProtection="0"/>
    <xf numFmtId="171" fontId="7" fillId="0" borderId="0" applyFont="0" applyFill="0" applyBorder="0" applyAlignment="0" applyProtection="0"/>
    <xf numFmtId="181" fontId="68" fillId="0" borderId="0"/>
    <xf numFmtId="181" fontId="3" fillId="0" borderId="0"/>
    <xf numFmtId="177" fontId="72" fillId="0" borderId="0" applyFill="0" applyBorder="0" applyAlignment="0" applyProtection="0"/>
    <xf numFmtId="165" fontId="13" fillId="0" borderId="0" applyFont="0" applyFill="0" applyBorder="0" applyAlignment="0" applyProtection="0"/>
    <xf numFmtId="181" fontId="58" fillId="0" borderId="0"/>
    <xf numFmtId="181" fontId="3" fillId="0" borderId="0"/>
    <xf numFmtId="181" fontId="37"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6"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58" fillId="0" borderId="0"/>
    <xf numFmtId="181" fontId="67" fillId="0" borderId="0"/>
    <xf numFmtId="171" fontId="7" fillId="0" borderId="0" applyFont="0" applyFill="0" applyBorder="0" applyAlignment="0" applyProtection="0"/>
    <xf numFmtId="181" fontId="33" fillId="0" borderId="0" applyNumberFormat="0" applyFont="0" applyFill="0" applyBorder="0" applyAlignment="0" applyProtection="0">
      <alignment vertical="top"/>
    </xf>
    <xf numFmtId="181" fontId="12" fillId="0" borderId="0"/>
    <xf numFmtId="181" fontId="67" fillId="0" borderId="0"/>
    <xf numFmtId="177" fontId="13" fillId="0" borderId="0" applyFill="0" applyBorder="0" applyAlignment="0" applyProtection="0"/>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9" fontId="13"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58" fillId="0" borderId="0"/>
    <xf numFmtId="181" fontId="56" fillId="0" borderId="0"/>
    <xf numFmtId="181" fontId="33" fillId="0" borderId="0" applyNumberFormat="0" applyFont="0" applyFill="0" applyBorder="0" applyAlignment="0" applyProtection="0">
      <alignment vertical="top"/>
    </xf>
    <xf numFmtId="181" fontId="35"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8" fillId="0" borderId="0">
      <alignment vertical="top"/>
    </xf>
    <xf numFmtId="177" fontId="72" fillId="0" borderId="0" applyFill="0" applyBorder="0" applyAlignment="0" applyProtection="0"/>
    <xf numFmtId="181" fontId="58" fillId="0" borderId="0">
      <alignment vertical="top"/>
    </xf>
    <xf numFmtId="176" fontId="72" fillId="0" borderId="0" applyFill="0" applyBorder="0" applyAlignment="0" applyProtection="0"/>
    <xf numFmtId="181" fontId="58" fillId="0" borderId="0"/>
    <xf numFmtId="181" fontId="58" fillId="0" borderId="0"/>
    <xf numFmtId="181" fontId="3"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8" fillId="0" borderId="0"/>
    <xf numFmtId="181" fontId="33" fillId="0" borderId="0" applyNumberFormat="0" applyFont="0" applyFill="0" applyBorder="0" applyAlignment="0" applyProtection="0">
      <alignment vertical="top"/>
    </xf>
    <xf numFmtId="181" fontId="7" fillId="0" borderId="0"/>
    <xf numFmtId="181" fontId="58" fillId="0" borderId="0">
      <alignment vertical="top"/>
    </xf>
    <xf numFmtId="181" fontId="13" fillId="0" borderId="0"/>
    <xf numFmtId="181" fontId="33" fillId="0" borderId="0" applyNumberFormat="0" applyFont="0" applyFill="0" applyBorder="0" applyAlignment="0" applyProtection="0">
      <alignment vertical="top"/>
    </xf>
    <xf numFmtId="181" fontId="12" fillId="0" borderId="0"/>
    <xf numFmtId="44" fontId="7" fillId="0" borderId="0" applyFont="0" applyFill="0" applyBorder="0" applyAlignment="0" applyProtection="0"/>
    <xf numFmtId="178" fontId="72" fillId="0" borderId="0" applyFill="0" applyBorder="0" applyAlignment="0" applyProtection="0"/>
    <xf numFmtId="181" fontId="3" fillId="0" borderId="0"/>
    <xf numFmtId="181" fontId="37" fillId="0" borderId="0"/>
    <xf numFmtId="181" fontId="33" fillId="0" borderId="0" applyNumberFormat="0" applyFont="0" applyFill="0" applyBorder="0" applyAlignment="0" applyProtection="0">
      <alignment vertical="top"/>
    </xf>
    <xf numFmtId="181" fontId="13" fillId="0" borderId="0"/>
    <xf numFmtId="181" fontId="3" fillId="0" borderId="0"/>
    <xf numFmtId="181" fontId="12" fillId="0" borderId="0"/>
    <xf numFmtId="181" fontId="1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12" fillId="0" borderId="0"/>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65" fontId="13" fillId="0" borderId="0" applyFont="0" applyFill="0" applyBorder="0" applyAlignment="0" applyProtection="0"/>
    <xf numFmtId="181" fontId="13" fillId="0" borderId="0"/>
    <xf numFmtId="165" fontId="13"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40" fillId="0" borderId="0"/>
    <xf numFmtId="181" fontId="3" fillId="0" borderId="0"/>
    <xf numFmtId="181" fontId="3" fillId="0" borderId="0"/>
    <xf numFmtId="181" fontId="58" fillId="0" borderId="0"/>
    <xf numFmtId="181" fontId="68" fillId="0" borderId="0"/>
    <xf numFmtId="181" fontId="3" fillId="0" borderId="0"/>
    <xf numFmtId="174" fontId="12" fillId="0" borderId="0" applyFont="0" applyFill="0" applyBorder="0" applyAlignment="0" applyProtection="0"/>
    <xf numFmtId="181" fontId="9" fillId="0" borderId="0"/>
    <xf numFmtId="181" fontId="33" fillId="0" borderId="0" applyNumberFormat="0" applyFont="0" applyFill="0" applyBorder="0" applyAlignment="0" applyProtection="0">
      <alignment vertical="top"/>
    </xf>
    <xf numFmtId="165" fontId="13"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9" fillId="0" borderId="0"/>
    <xf numFmtId="181" fontId="56"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4" fontId="12" fillId="0" borderId="0" applyFill="0" applyBorder="0" applyAlignment="0" applyProtection="0"/>
    <xf numFmtId="181" fontId="3" fillId="0" borderId="0"/>
    <xf numFmtId="181" fontId="11" fillId="0" borderId="0"/>
    <xf numFmtId="181" fontId="68" fillId="0" borderId="0"/>
    <xf numFmtId="181" fontId="68" fillId="0" borderId="0"/>
    <xf numFmtId="181" fontId="58" fillId="0" borderId="0"/>
    <xf numFmtId="178" fontId="72" fillId="0" borderId="0" applyFill="0" applyBorder="0" applyAlignment="0" applyProtection="0"/>
    <xf numFmtId="181" fontId="13" fillId="0" borderId="0"/>
    <xf numFmtId="181" fontId="33" fillId="0" borderId="0" applyNumberFormat="0" applyFont="0" applyFill="0" applyBorder="0" applyAlignment="0" applyProtection="0">
      <alignment vertical="top"/>
    </xf>
    <xf numFmtId="181" fontId="67" fillId="0" borderId="0"/>
    <xf numFmtId="181" fontId="33" fillId="0" borderId="0" applyNumberFormat="0" applyFont="0" applyFill="0" applyBorder="0" applyAlignment="0" applyProtection="0">
      <alignment vertical="top"/>
    </xf>
    <xf numFmtId="181" fontId="56" fillId="0" borderId="0"/>
    <xf numFmtId="181" fontId="58" fillId="0" borderId="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78" fontId="7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58" fillId="0" borderId="0"/>
    <xf numFmtId="181" fontId="68" fillId="0" borderId="0"/>
    <xf numFmtId="181" fontId="68" fillId="0" borderId="0"/>
    <xf numFmtId="181" fontId="3" fillId="0" borderId="0"/>
    <xf numFmtId="44" fontId="7" fillId="0" borderId="0" applyFont="0" applyFill="0" applyBorder="0" applyAlignment="0" applyProtection="0"/>
    <xf numFmtId="181" fontId="68" fillId="0" borderId="0"/>
    <xf numFmtId="181" fontId="13" fillId="0" borderId="0"/>
    <xf numFmtId="165" fontId="13" fillId="0" borderId="0" applyFont="0" applyFill="0" applyBorder="0" applyAlignment="0" applyProtection="0"/>
    <xf numFmtId="181" fontId="40" fillId="0" borderId="0"/>
    <xf numFmtId="181" fontId="58" fillId="0" borderId="0"/>
    <xf numFmtId="181" fontId="3" fillId="0" borderId="0"/>
    <xf numFmtId="181" fontId="1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8"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65" fontId="7" fillId="0" borderId="0" applyFont="0" applyFill="0" applyBorder="0" applyAlignment="0" applyProtection="0"/>
    <xf numFmtId="181" fontId="33" fillId="0" borderId="0" applyNumberFormat="0" applyFont="0" applyFill="0" applyBorder="0" applyAlignment="0" applyProtection="0">
      <alignment vertical="top"/>
    </xf>
    <xf numFmtId="181" fontId="3" fillId="0" borderId="0"/>
    <xf numFmtId="181" fontId="12" fillId="0" borderId="0"/>
    <xf numFmtId="181" fontId="33" fillId="0" borderId="0" applyNumberFormat="0" applyFont="0" applyFill="0" applyBorder="0" applyAlignment="0" applyProtection="0">
      <alignment vertical="top"/>
    </xf>
    <xf numFmtId="181" fontId="3" fillId="0" borderId="0"/>
    <xf numFmtId="181" fontId="35" fillId="0" borderId="0"/>
    <xf numFmtId="181" fontId="3" fillId="0" borderId="0"/>
    <xf numFmtId="181" fontId="56" fillId="0" borderId="0"/>
    <xf numFmtId="181" fontId="33" fillId="0" borderId="0" applyNumberFormat="0" applyFont="0" applyFill="0" applyBorder="0" applyAlignment="0" applyProtection="0">
      <alignment vertical="top"/>
    </xf>
    <xf numFmtId="181" fontId="9" fillId="0" borderId="0"/>
    <xf numFmtId="181" fontId="33" fillId="0" borderId="0" applyNumberFormat="0" applyFont="0" applyFill="0" applyBorder="0" applyAlignment="0" applyProtection="0">
      <alignment vertical="top"/>
    </xf>
    <xf numFmtId="181" fontId="58" fillId="0" borderId="0"/>
    <xf numFmtId="181" fontId="3" fillId="0" borderId="0"/>
    <xf numFmtId="165" fontId="7" fillId="0" borderId="0" applyFont="0" applyFill="0" applyBorder="0" applyAlignment="0" applyProtection="0"/>
    <xf numFmtId="181" fontId="3" fillId="0" borderId="0"/>
    <xf numFmtId="181" fontId="3" fillId="0" borderId="0"/>
    <xf numFmtId="181" fontId="3" fillId="0" borderId="0"/>
    <xf numFmtId="181" fontId="58" fillId="0" borderId="0">
      <alignment vertical="top"/>
    </xf>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56" fillId="0" borderId="0"/>
    <xf numFmtId="181" fontId="33" fillId="0" borderId="0" applyNumberFormat="0" applyFont="0" applyFill="0" applyBorder="0" applyAlignment="0" applyProtection="0">
      <alignment vertical="top"/>
    </xf>
    <xf numFmtId="181" fontId="13" fillId="0" borderId="0"/>
    <xf numFmtId="176" fontId="13" fillId="0" borderId="0" applyFill="0" applyBorder="0" applyAlignment="0" applyProtection="0"/>
    <xf numFmtId="181" fontId="56" fillId="0" borderId="0"/>
    <xf numFmtId="181" fontId="3" fillId="0" borderId="0"/>
    <xf numFmtId="176" fontId="72" fillId="0" borderId="0" applyFill="0" applyBorder="0" applyAlignment="0" applyProtection="0"/>
    <xf numFmtId="181" fontId="67" fillId="0" borderId="0"/>
    <xf numFmtId="14" fontId="1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12" fillId="0" borderId="0"/>
    <xf numFmtId="14" fontId="12" fillId="0" borderId="0" applyFill="0" applyBorder="0" applyAlignment="0" applyProtection="0"/>
    <xf numFmtId="181" fontId="67" fillId="0" borderId="0"/>
    <xf numFmtId="181" fontId="33" fillId="0" borderId="0" applyNumberFormat="0" applyFont="0" applyFill="0" applyBorder="0" applyAlignment="0" applyProtection="0">
      <alignment vertical="top"/>
    </xf>
    <xf numFmtId="181" fontId="11"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58" fillId="0" borderId="0"/>
    <xf numFmtId="174" fontId="12" fillId="0" borderId="0" applyFont="0" applyFill="0" applyBorder="0" applyAlignment="0" applyProtection="0"/>
    <xf numFmtId="181" fontId="7" fillId="0" borderId="0"/>
    <xf numFmtId="181" fontId="12" fillId="0" borderId="0"/>
    <xf numFmtId="178" fontId="72" fillId="0" borderId="0" applyFill="0" applyBorder="0" applyAlignment="0" applyProtection="0"/>
    <xf numFmtId="181" fontId="68" fillId="0" borderId="0"/>
    <xf numFmtId="181" fontId="33" fillId="0" borderId="0" applyNumberFormat="0" applyFont="0" applyFill="0" applyBorder="0" applyAlignment="0" applyProtection="0">
      <alignment vertical="top"/>
    </xf>
    <xf numFmtId="181" fontId="3" fillId="0" borderId="0"/>
    <xf numFmtId="177" fontId="72" fillId="0" borderId="0" applyFill="0" applyBorder="0" applyAlignment="0" applyProtection="0"/>
    <xf numFmtId="181" fontId="3" fillId="0" borderId="0"/>
    <xf numFmtId="181" fontId="3" fillId="0" borderId="0"/>
    <xf numFmtId="181" fontId="68" fillId="0" borderId="0"/>
    <xf numFmtId="178" fontId="72" fillId="0" borderId="0" applyFill="0" applyBorder="0" applyAlignment="0" applyProtection="0"/>
    <xf numFmtId="181" fontId="58" fillId="0" borderId="0">
      <alignment vertical="top"/>
    </xf>
    <xf numFmtId="181" fontId="3" fillId="0" borderId="0"/>
    <xf numFmtId="14" fontId="12" fillId="0" borderId="0" applyFill="0" applyBorder="0" applyAlignment="0" applyProtection="0"/>
    <xf numFmtId="178" fontId="72" fillId="0" borderId="0" applyFill="0" applyBorder="0" applyAlignment="0" applyProtection="0"/>
    <xf numFmtId="181" fontId="3" fillId="0" borderId="0"/>
    <xf numFmtId="181" fontId="35" fillId="0" borderId="0"/>
    <xf numFmtId="181" fontId="3" fillId="0" borderId="0"/>
    <xf numFmtId="181" fontId="3" fillId="0" borderId="0"/>
    <xf numFmtId="181" fontId="33" fillId="0" borderId="0" applyNumberFormat="0" applyFont="0" applyFill="0" applyBorder="0" applyAlignment="0" applyProtection="0">
      <alignment vertical="top"/>
    </xf>
    <xf numFmtId="14" fontId="12" fillId="0" borderId="0" applyFill="0" applyBorder="0" applyAlignment="0" applyProtection="0"/>
    <xf numFmtId="181" fontId="3" fillId="0" borderId="0"/>
    <xf numFmtId="181" fontId="13" fillId="0" borderId="0"/>
    <xf numFmtId="181" fontId="56" fillId="0" borderId="0"/>
    <xf numFmtId="181" fontId="7" fillId="0" borderId="0"/>
    <xf numFmtId="181" fontId="3" fillId="0" borderId="0"/>
    <xf numFmtId="181" fontId="3" fillId="0" borderId="0"/>
    <xf numFmtId="181" fontId="33" fillId="0" borderId="0" applyNumberFormat="0" applyFont="0" applyFill="0" applyBorder="0" applyAlignment="0" applyProtection="0">
      <alignment vertical="top"/>
    </xf>
    <xf numFmtId="181" fontId="56" fillId="0" borderId="0"/>
    <xf numFmtId="181" fontId="13" fillId="0" borderId="0"/>
    <xf numFmtId="177" fontId="13" fillId="0" borderId="0" applyFill="0" applyBorder="0" applyAlignment="0" applyProtection="0"/>
    <xf numFmtId="165" fontId="7" fillId="0" borderId="0" applyFont="0" applyFill="0" applyBorder="0" applyAlignment="0" applyProtection="0"/>
    <xf numFmtId="181" fontId="3" fillId="0" borderId="0"/>
    <xf numFmtId="181" fontId="12" fillId="0" borderId="0"/>
    <xf numFmtId="181" fontId="33" fillId="0" borderId="0" applyNumberFormat="0" applyFont="0" applyFill="0" applyBorder="0" applyAlignment="0" applyProtection="0">
      <alignment vertical="top"/>
    </xf>
    <xf numFmtId="181" fontId="3" fillId="0" borderId="0"/>
    <xf numFmtId="181" fontId="35"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12" fillId="0" borderId="0"/>
    <xf numFmtId="181" fontId="33" fillId="0" borderId="0" applyNumberFormat="0" applyFont="0" applyFill="0" applyBorder="0" applyAlignment="0" applyProtection="0">
      <alignment vertical="top"/>
    </xf>
    <xf numFmtId="181" fontId="3" fillId="0" borderId="0"/>
    <xf numFmtId="181" fontId="11" fillId="0" borderId="0"/>
    <xf numFmtId="181" fontId="58" fillId="0" borderId="0"/>
    <xf numFmtId="181" fontId="33" fillId="0" borderId="0" applyNumberFormat="0" applyFont="0" applyFill="0" applyBorder="0" applyAlignment="0" applyProtection="0">
      <alignment vertical="top"/>
    </xf>
    <xf numFmtId="181" fontId="68" fillId="0" borderId="0"/>
    <xf numFmtId="171" fontId="7" fillId="0" borderId="0" applyFont="0" applyFill="0" applyBorder="0" applyAlignment="0" applyProtection="0"/>
    <xf numFmtId="181" fontId="7" fillId="0" borderId="0"/>
    <xf numFmtId="181" fontId="9" fillId="0" borderId="0"/>
    <xf numFmtId="181" fontId="56" fillId="0" borderId="0"/>
    <xf numFmtId="181" fontId="58" fillId="0" borderId="0"/>
    <xf numFmtId="181" fontId="40" fillId="0" borderId="0"/>
    <xf numFmtId="181" fontId="12" fillId="0" borderId="0"/>
    <xf numFmtId="9" fontId="12" fillId="0" borderId="0" applyFont="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68" fillId="0" borderId="0"/>
    <xf numFmtId="181" fontId="68"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33" fillId="0" borderId="0" applyNumberFormat="0" applyFont="0" applyFill="0" applyBorder="0" applyAlignment="0" applyProtection="0">
      <alignment vertical="top"/>
    </xf>
    <xf numFmtId="181" fontId="11" fillId="0" borderId="0"/>
    <xf numFmtId="181" fontId="33" fillId="0" borderId="0" applyNumberFormat="0" applyFont="0" applyFill="0" applyBorder="0" applyAlignment="0" applyProtection="0">
      <alignment vertical="top"/>
    </xf>
    <xf numFmtId="181" fontId="13" fillId="0" borderId="0"/>
    <xf numFmtId="181" fontId="68" fillId="0" borderId="0"/>
    <xf numFmtId="181" fontId="3" fillId="0" borderId="0"/>
    <xf numFmtId="181" fontId="3" fillId="0" borderId="0"/>
    <xf numFmtId="181" fontId="37" fillId="0" borderId="0"/>
    <xf numFmtId="177" fontId="72" fillId="0" borderId="0" applyFill="0" applyBorder="0" applyAlignment="0" applyProtection="0"/>
    <xf numFmtId="181" fontId="11" fillId="0" borderId="0"/>
    <xf numFmtId="181" fontId="40" fillId="0" borderId="0"/>
    <xf numFmtId="181" fontId="13" fillId="0" borderId="0"/>
    <xf numFmtId="181" fontId="37" fillId="0" borderId="0"/>
    <xf numFmtId="181" fontId="3" fillId="0" borderId="0"/>
    <xf numFmtId="181" fontId="58" fillId="0" borderId="0"/>
    <xf numFmtId="181" fontId="13" fillId="0" borderId="0"/>
    <xf numFmtId="181" fontId="58" fillId="0" borderId="0"/>
    <xf numFmtId="181" fontId="12" fillId="0" borderId="0"/>
    <xf numFmtId="181" fontId="13" fillId="0" borderId="0"/>
    <xf numFmtId="181" fontId="1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13" fillId="0" borderId="0"/>
    <xf numFmtId="177" fontId="72" fillId="0" borderId="0" applyFill="0" applyBorder="0" applyAlignment="0" applyProtection="0"/>
    <xf numFmtId="181" fontId="37" fillId="0" borderId="0"/>
    <xf numFmtId="181" fontId="40" fillId="0" borderId="0"/>
    <xf numFmtId="181" fontId="3" fillId="0" borderId="0"/>
    <xf numFmtId="176" fontId="13" fillId="0" borderId="0" applyFill="0" applyBorder="0" applyAlignment="0" applyProtection="0"/>
    <xf numFmtId="181" fontId="3" fillId="0" borderId="0"/>
    <xf numFmtId="181" fontId="9"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11" fillId="0" borderId="0"/>
    <xf numFmtId="181" fontId="33" fillId="0" borderId="0" applyNumberFormat="0" applyFont="0" applyFill="0" applyBorder="0" applyAlignment="0" applyProtection="0">
      <alignment vertical="top"/>
    </xf>
    <xf numFmtId="181" fontId="3" fillId="0" borderId="0"/>
    <xf numFmtId="181" fontId="68" fillId="0" borderId="0"/>
    <xf numFmtId="181" fontId="3" fillId="0" borderId="0"/>
    <xf numFmtId="181" fontId="68" fillId="0" borderId="0"/>
    <xf numFmtId="181" fontId="33" fillId="0" borderId="0" applyNumberFormat="0" applyFont="0" applyFill="0" applyBorder="0" applyAlignment="0" applyProtection="0">
      <alignment vertical="top"/>
    </xf>
    <xf numFmtId="181" fontId="37" fillId="0" borderId="0"/>
    <xf numFmtId="9" fontId="12" fillId="0" borderId="0" applyFont="0" applyFill="0" applyBorder="0" applyAlignment="0" applyProtection="0"/>
    <xf numFmtId="181" fontId="13" fillId="0" borderId="0"/>
    <xf numFmtId="181" fontId="33" fillId="0" borderId="0" applyNumberFormat="0" applyFont="0" applyFill="0" applyBorder="0" applyAlignment="0" applyProtection="0">
      <alignment vertical="top"/>
    </xf>
    <xf numFmtId="181" fontId="3" fillId="0" borderId="0"/>
    <xf numFmtId="165" fontId="7" fillId="0" borderId="0" applyFont="0" applyFill="0" applyBorder="0" applyAlignment="0" applyProtection="0"/>
    <xf numFmtId="181" fontId="68" fillId="0" borderId="0"/>
    <xf numFmtId="181" fontId="13" fillId="0" borderId="0"/>
    <xf numFmtId="177" fontId="72" fillId="0" borderId="0" applyFill="0" applyBorder="0" applyAlignment="0" applyProtection="0"/>
    <xf numFmtId="181" fontId="58" fillId="0" borderId="0"/>
    <xf numFmtId="181" fontId="12" fillId="0" borderId="0"/>
    <xf numFmtId="181" fontId="33" fillId="0" borderId="0" applyNumberFormat="0" applyFont="0" applyFill="0" applyBorder="0" applyAlignment="0" applyProtection="0">
      <alignment vertical="top"/>
    </xf>
    <xf numFmtId="181" fontId="3" fillId="0" borderId="0"/>
    <xf numFmtId="181" fontId="35" fillId="0" borderId="0"/>
    <xf numFmtId="181" fontId="3" fillId="0" borderId="0"/>
    <xf numFmtId="181" fontId="58" fillId="0" borderId="0">
      <alignment vertical="top"/>
    </xf>
    <xf numFmtId="181" fontId="58" fillId="0" borderId="0"/>
    <xf numFmtId="181" fontId="68" fillId="0" borderId="0"/>
    <xf numFmtId="181" fontId="33" fillId="0" borderId="0" applyNumberFormat="0" applyFont="0" applyFill="0" applyBorder="0" applyAlignment="0" applyProtection="0">
      <alignment vertical="top"/>
    </xf>
    <xf numFmtId="181" fontId="68" fillId="0" borderId="0"/>
    <xf numFmtId="181" fontId="13" fillId="0" borderId="0"/>
    <xf numFmtId="181" fontId="11" fillId="0" borderId="0"/>
    <xf numFmtId="181" fontId="3" fillId="0" borderId="0"/>
    <xf numFmtId="181" fontId="58" fillId="0" borderId="0"/>
    <xf numFmtId="181" fontId="3" fillId="0" borderId="0"/>
    <xf numFmtId="181" fontId="3" fillId="0" borderId="0"/>
    <xf numFmtId="181" fontId="13" fillId="0" borderId="0"/>
    <xf numFmtId="181" fontId="58" fillId="0" borderId="0"/>
    <xf numFmtId="181" fontId="58" fillId="0" borderId="0"/>
    <xf numFmtId="181" fontId="40" fillId="0" borderId="0"/>
    <xf numFmtId="44" fontId="7" fillId="0" borderId="0" applyFont="0" applyFill="0" applyBorder="0" applyAlignment="0" applyProtection="0"/>
    <xf numFmtId="181" fontId="3" fillId="0" borderId="0"/>
    <xf numFmtId="181" fontId="58" fillId="0" borderId="0"/>
    <xf numFmtId="181" fontId="56"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7" fillId="0" borderId="0"/>
    <xf numFmtId="181" fontId="33" fillId="0" borderId="0" applyNumberFormat="0" applyFont="0" applyFill="0" applyBorder="0" applyAlignment="0" applyProtection="0">
      <alignment vertical="top"/>
    </xf>
    <xf numFmtId="181" fontId="3" fillId="0" borderId="0"/>
    <xf numFmtId="181" fontId="3" fillId="0" borderId="0"/>
    <xf numFmtId="181" fontId="3" fillId="0" borderId="0"/>
    <xf numFmtId="181" fontId="33" fillId="0" borderId="0" applyNumberFormat="0" applyFont="0" applyFill="0" applyBorder="0" applyAlignment="0" applyProtection="0">
      <alignment vertical="top"/>
    </xf>
    <xf numFmtId="181" fontId="68" fillId="0" borderId="0"/>
    <xf numFmtId="181" fontId="58" fillId="0" borderId="0"/>
    <xf numFmtId="181" fontId="3" fillId="0" borderId="0"/>
    <xf numFmtId="181" fontId="3" fillId="0" borderId="0"/>
    <xf numFmtId="174" fontId="12" fillId="0" borderId="0" applyFont="0" applyFill="0" applyBorder="0" applyAlignment="0" applyProtection="0"/>
    <xf numFmtId="181" fontId="3" fillId="0" borderId="0"/>
    <xf numFmtId="181" fontId="68" fillId="0" borderId="0"/>
    <xf numFmtId="181" fontId="3" fillId="0" borderId="0"/>
    <xf numFmtId="181" fontId="33" fillId="0" borderId="0" applyNumberFormat="0" applyFont="0" applyFill="0" applyBorder="0" applyAlignment="0" applyProtection="0">
      <alignment vertical="top"/>
    </xf>
    <xf numFmtId="181" fontId="68" fillId="0" borderId="0"/>
    <xf numFmtId="181" fontId="68" fillId="0" borderId="0"/>
    <xf numFmtId="176" fontId="72" fillId="0" borderId="0" applyFill="0" applyBorder="0" applyAlignment="0" applyProtection="0"/>
    <xf numFmtId="181" fontId="3" fillId="0" borderId="0"/>
    <xf numFmtId="176" fontId="7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12"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74" fontId="12"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33" fillId="0" borderId="0" applyNumberFormat="0" applyFont="0" applyFill="0" applyBorder="0" applyAlignment="0" applyProtection="0">
      <alignment vertical="top"/>
    </xf>
    <xf numFmtId="181" fontId="68" fillId="0" borderId="0"/>
    <xf numFmtId="181" fontId="3" fillId="0" borderId="0"/>
    <xf numFmtId="181" fontId="3" fillId="0" borderId="0"/>
    <xf numFmtId="165" fontId="13" fillId="0" borderId="0" applyFont="0" applyFill="0" applyBorder="0" applyAlignment="0" applyProtection="0"/>
    <xf numFmtId="181" fontId="13" fillId="0" borderId="0"/>
    <xf numFmtId="181" fontId="11" fillId="0" borderId="0"/>
    <xf numFmtId="181" fontId="68" fillId="0" borderId="0"/>
    <xf numFmtId="181" fontId="9" fillId="0" borderId="0"/>
    <xf numFmtId="174" fontId="12" fillId="0" borderId="0" applyFont="0" applyFill="0" applyBorder="0" applyAlignment="0" applyProtection="0"/>
    <xf numFmtId="181" fontId="12" fillId="0" borderId="0"/>
    <xf numFmtId="181" fontId="56" fillId="0" borderId="0"/>
    <xf numFmtId="176"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81" fontId="3" fillId="0" borderId="0"/>
    <xf numFmtId="9" fontId="13" fillId="0" borderId="0" applyFill="0" applyBorder="0" applyAlignment="0" applyProtection="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3" fillId="0" borderId="0"/>
    <xf numFmtId="181" fontId="68"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2" fillId="0" borderId="0"/>
    <xf numFmtId="181" fontId="68" fillId="0" borderId="0"/>
    <xf numFmtId="181" fontId="12" fillId="0" borderId="0"/>
    <xf numFmtId="181" fontId="3" fillId="0" borderId="0"/>
    <xf numFmtId="181" fontId="13" fillId="0" borderId="0"/>
    <xf numFmtId="181" fontId="3" fillId="0" borderId="0"/>
    <xf numFmtId="9" fontId="12" fillId="0" borderId="0" applyFont="0" applyFill="0" applyBorder="0" applyAlignment="0" applyProtection="0"/>
    <xf numFmtId="181" fontId="11" fillId="0" borderId="0"/>
    <xf numFmtId="14" fontId="12" fillId="0" borderId="0" applyFill="0" applyBorder="0" applyAlignment="0" applyProtection="0"/>
    <xf numFmtId="178" fontId="72" fillId="0" borderId="0" applyFill="0" applyBorder="0" applyAlignment="0" applyProtection="0"/>
    <xf numFmtId="181" fontId="68" fillId="0" borderId="0"/>
    <xf numFmtId="176" fontId="13" fillId="0" borderId="0" applyFill="0" applyBorder="0" applyAlignment="0" applyProtection="0"/>
    <xf numFmtId="181" fontId="67" fillId="0" borderId="0"/>
    <xf numFmtId="181" fontId="33" fillId="0" borderId="0" applyNumberFormat="0" applyFont="0" applyFill="0" applyBorder="0" applyAlignment="0" applyProtection="0">
      <alignment vertical="top"/>
    </xf>
    <xf numFmtId="181" fontId="58" fillId="0" borderId="0"/>
    <xf numFmtId="181" fontId="3" fillId="0" borderId="0"/>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81" fontId="56" fillId="0" borderId="0"/>
    <xf numFmtId="181" fontId="13" fillId="0" borderId="0"/>
    <xf numFmtId="181" fontId="13" fillId="0" borderId="0"/>
    <xf numFmtId="181" fontId="12" fillId="0" borderId="0"/>
    <xf numFmtId="181" fontId="58" fillId="0" borderId="0"/>
    <xf numFmtId="181" fontId="58" fillId="0" borderId="0">
      <alignment vertical="top"/>
    </xf>
    <xf numFmtId="181" fontId="3" fillId="0" borderId="0"/>
    <xf numFmtId="181" fontId="3" fillId="0" borderId="0"/>
    <xf numFmtId="174" fontId="12"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65" fontId="7" fillId="0" borderId="0" applyFont="0" applyFill="0" applyBorder="0" applyAlignment="0" applyProtection="0"/>
    <xf numFmtId="176" fontId="13" fillId="0" borderId="0" applyFill="0" applyBorder="0" applyAlignment="0" applyProtection="0"/>
    <xf numFmtId="181" fontId="11" fillId="0" borderId="0"/>
    <xf numFmtId="181" fontId="56" fillId="0" borderId="0"/>
    <xf numFmtId="165" fontId="13" fillId="0" borderId="0" applyFont="0" applyFill="0" applyBorder="0" applyAlignment="0" applyProtection="0"/>
    <xf numFmtId="181" fontId="13" fillId="0" borderId="0"/>
    <xf numFmtId="181" fontId="3" fillId="0" borderId="0"/>
    <xf numFmtId="14" fontId="12" fillId="0" borderId="0" applyFill="0" applyBorder="0" applyAlignment="0" applyProtection="0"/>
    <xf numFmtId="9" fontId="12" fillId="0" borderId="0" applyFont="0" applyFill="0" applyBorder="0" applyAlignment="0" applyProtection="0"/>
    <xf numFmtId="181" fontId="40" fillId="0" borderId="0"/>
    <xf numFmtId="181" fontId="68" fillId="0" borderId="0"/>
    <xf numFmtId="181" fontId="13" fillId="0" borderId="0"/>
    <xf numFmtId="44" fontId="7" fillId="0" borderId="0" applyFont="0" applyFill="0" applyBorder="0" applyAlignment="0" applyProtection="0"/>
    <xf numFmtId="181" fontId="37" fillId="0" borderId="0"/>
    <xf numFmtId="181" fontId="9" fillId="0" borderId="0"/>
    <xf numFmtId="44" fontId="7" fillId="0" borderId="0" applyFont="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8" fillId="0" borderId="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1" fillId="0" borderId="0"/>
    <xf numFmtId="181" fontId="9" fillId="0" borderId="0"/>
    <xf numFmtId="181" fontId="9" fillId="0" borderId="0"/>
    <xf numFmtId="181" fontId="12" fillId="0" borderId="0"/>
    <xf numFmtId="181" fontId="33" fillId="0" borderId="0" applyNumberFormat="0" applyFont="0" applyFill="0" applyBorder="0" applyAlignment="0" applyProtection="0">
      <alignment vertical="top"/>
    </xf>
    <xf numFmtId="181" fontId="11" fillId="0" borderId="0"/>
    <xf numFmtId="177" fontId="72" fillId="0" borderId="0" applyFill="0" applyBorder="0" applyAlignment="0" applyProtection="0"/>
    <xf numFmtId="181" fontId="3" fillId="0" borderId="0"/>
    <xf numFmtId="14" fontId="12" fillId="0" borderId="0" applyFill="0" applyBorder="0" applyAlignment="0" applyProtection="0"/>
    <xf numFmtId="178" fontId="72" fillId="0" borderId="0" applyFill="0" applyBorder="0" applyAlignment="0" applyProtection="0"/>
    <xf numFmtId="181" fontId="9" fillId="0" borderId="0"/>
    <xf numFmtId="176" fontId="72" fillId="0" borderId="0" applyFill="0" applyBorder="0" applyAlignment="0" applyProtection="0"/>
    <xf numFmtId="176" fontId="13" fillId="0" borderId="0" applyFill="0" applyBorder="0" applyAlignment="0" applyProtection="0"/>
    <xf numFmtId="181" fontId="3" fillId="0" borderId="0"/>
    <xf numFmtId="181" fontId="56" fillId="0" borderId="0"/>
    <xf numFmtId="181" fontId="58" fillId="0" borderId="0"/>
    <xf numFmtId="181" fontId="58" fillId="0" borderId="0"/>
    <xf numFmtId="181" fontId="3"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9" fillId="0" borderId="0"/>
    <xf numFmtId="181" fontId="56" fillId="0" borderId="0"/>
    <xf numFmtId="181" fontId="35" fillId="0" borderId="0"/>
    <xf numFmtId="181" fontId="56" fillId="0" borderId="0"/>
    <xf numFmtId="181" fontId="12" fillId="0" borderId="0"/>
    <xf numFmtId="181" fontId="13" fillId="0" borderId="0"/>
    <xf numFmtId="181" fontId="13" fillId="0" borderId="0"/>
    <xf numFmtId="181" fontId="12" fillId="0" borderId="0"/>
    <xf numFmtId="44" fontId="7" fillId="0" borderId="0" applyFont="0" applyFill="0" applyBorder="0" applyAlignment="0" applyProtection="0"/>
    <xf numFmtId="181" fontId="58" fillId="0" borderId="0"/>
    <xf numFmtId="181" fontId="58" fillId="0" borderId="0">
      <alignment vertical="top"/>
    </xf>
    <xf numFmtId="181" fontId="13" fillId="0" borderId="0"/>
    <xf numFmtId="181" fontId="12"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58" fillId="0" borderId="0"/>
    <xf numFmtId="165" fontId="7" fillId="0" borderId="0" applyFont="0" applyFill="0" applyBorder="0" applyAlignment="0" applyProtection="0"/>
    <xf numFmtId="44" fontId="7" fillId="0" borderId="0" applyFont="0" applyFill="0" applyBorder="0" applyAlignment="0" applyProtection="0"/>
    <xf numFmtId="181" fontId="11" fillId="0" borderId="0"/>
    <xf numFmtId="177" fontId="72" fillId="0" borderId="0" applyFill="0" applyBorder="0" applyAlignment="0" applyProtection="0"/>
    <xf numFmtId="165" fontId="13" fillId="0" borderId="0" applyFont="0" applyFill="0" applyBorder="0" applyAlignment="0" applyProtection="0"/>
    <xf numFmtId="181" fontId="13" fillId="0" borderId="0"/>
    <xf numFmtId="181" fontId="3" fillId="0" borderId="0"/>
    <xf numFmtId="181" fontId="33" fillId="0" borderId="0" applyNumberFormat="0" applyFont="0" applyFill="0" applyBorder="0" applyAlignment="0" applyProtection="0">
      <alignment vertical="top"/>
    </xf>
    <xf numFmtId="9" fontId="12" fillId="0" borderId="0" applyFont="0" applyFill="0" applyBorder="0" applyAlignment="0" applyProtection="0"/>
    <xf numFmtId="181" fontId="40" fillId="0" borderId="0"/>
    <xf numFmtId="181" fontId="56" fillId="0" borderId="0"/>
    <xf numFmtId="14" fontId="12" fillId="0" borderId="0" applyFill="0" applyBorder="0" applyAlignment="0" applyProtection="0"/>
    <xf numFmtId="44" fontId="7" fillId="0" borderId="0" applyFont="0" applyFill="0" applyBorder="0" applyAlignment="0" applyProtection="0"/>
    <xf numFmtId="181" fontId="37" fillId="0" borderId="0"/>
    <xf numFmtId="171" fontId="7" fillId="0" borderId="0" applyFont="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9" fontId="13" fillId="0" borderId="0" applyFill="0" applyBorder="0" applyAlignment="0" applyProtection="0"/>
    <xf numFmtId="181" fontId="68"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9" fontId="12" fillId="0" borderId="0" applyFont="0" applyFill="0" applyBorder="0" applyAlignment="0" applyProtection="0"/>
    <xf numFmtId="181" fontId="11" fillId="0" borderId="0"/>
    <xf numFmtId="181" fontId="11" fillId="0" borderId="0"/>
    <xf numFmtId="181" fontId="9" fillId="0" borderId="0"/>
    <xf numFmtId="181" fontId="9" fillId="0" borderId="0"/>
    <xf numFmtId="174" fontId="12" fillId="0" borderId="0" applyFont="0" applyFill="0" applyBorder="0" applyAlignment="0" applyProtection="0"/>
    <xf numFmtId="176" fontId="72" fillId="0" borderId="0" applyFill="0" applyBorder="0" applyAlignment="0" applyProtection="0"/>
    <xf numFmtId="176" fontId="72" fillId="0" borderId="0" applyFill="0" applyBorder="0" applyAlignment="0" applyProtection="0"/>
    <xf numFmtId="165" fontId="7" fillId="0" borderId="0" applyFont="0" applyFill="0" applyBorder="0" applyAlignment="0" applyProtection="0"/>
    <xf numFmtId="14" fontId="12" fillId="0" borderId="0" applyFill="0" applyBorder="0" applyAlignment="0" applyProtection="0"/>
    <xf numFmtId="9" fontId="13" fillId="0" borderId="0" applyFill="0" applyBorder="0" applyAlignment="0" applyProtection="0"/>
    <xf numFmtId="181" fontId="56" fillId="0" borderId="0"/>
    <xf numFmtId="181" fontId="3" fillId="0" borderId="0"/>
    <xf numFmtId="181" fontId="9" fillId="0" borderId="0"/>
    <xf numFmtId="181" fontId="33" fillId="0" borderId="0" applyNumberFormat="0" applyFont="0" applyFill="0" applyBorder="0" applyAlignment="0" applyProtection="0">
      <alignment vertical="top"/>
    </xf>
    <xf numFmtId="181" fontId="7" fillId="0" borderId="0"/>
    <xf numFmtId="181" fontId="3" fillId="0" borderId="0"/>
    <xf numFmtId="177" fontId="13" fillId="0" borderId="0" applyFill="0" applyBorder="0" applyAlignment="0" applyProtection="0"/>
    <xf numFmtId="9" fontId="12" fillId="0" borderId="0" applyFont="0" applyFill="0" applyBorder="0" applyAlignment="0" applyProtection="0"/>
    <xf numFmtId="165" fontId="13" fillId="0" borderId="0" applyFont="0" applyFill="0" applyBorder="0" applyAlignment="0" applyProtection="0"/>
    <xf numFmtId="181" fontId="9" fillId="0" borderId="0"/>
    <xf numFmtId="181" fontId="13" fillId="0" borderId="0"/>
    <xf numFmtId="181" fontId="3" fillId="0" borderId="0"/>
    <xf numFmtId="181" fontId="67" fillId="0" borderId="0"/>
    <xf numFmtId="181" fontId="13"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77" fontId="13" fillId="0" borderId="0" applyFill="0" applyBorder="0" applyAlignment="0" applyProtection="0"/>
    <xf numFmtId="181" fontId="40"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56" fillId="0" borderId="0"/>
    <xf numFmtId="181" fontId="11" fillId="0" borderId="0"/>
    <xf numFmtId="181" fontId="68" fillId="0" borderId="0"/>
    <xf numFmtId="178" fontId="72" fillId="0" borderId="0" applyFill="0" applyBorder="0" applyAlignment="0" applyProtection="0"/>
    <xf numFmtId="176" fontId="72" fillId="0" borderId="0" applyFill="0" applyBorder="0" applyAlignment="0" applyProtection="0"/>
    <xf numFmtId="181" fontId="3" fillId="0" borderId="0"/>
    <xf numFmtId="181" fontId="56" fillId="0" borderId="0"/>
    <xf numFmtId="181" fontId="3" fillId="0" borderId="0"/>
    <xf numFmtId="178" fontId="72" fillId="0" borderId="0" applyFill="0" applyBorder="0" applyAlignment="0" applyProtection="0"/>
    <xf numFmtId="181" fontId="40" fillId="0" borderId="0"/>
    <xf numFmtId="181" fontId="33" fillId="0" borderId="0" applyNumberFormat="0" applyFont="0" applyFill="0" applyBorder="0" applyAlignment="0" applyProtection="0">
      <alignment vertical="top"/>
    </xf>
    <xf numFmtId="165" fontId="7" fillId="0" borderId="0" applyFont="0" applyFill="0" applyBorder="0" applyAlignment="0" applyProtection="0"/>
    <xf numFmtId="181" fontId="3" fillId="0" borderId="0"/>
    <xf numFmtId="177" fontId="72" fillId="0" borderId="0" applyFill="0" applyBorder="0" applyAlignment="0" applyProtection="0"/>
    <xf numFmtId="176" fontId="72" fillId="0" borderId="0" applyFill="0" applyBorder="0" applyAlignment="0" applyProtection="0"/>
    <xf numFmtId="181" fontId="11" fillId="0" borderId="0"/>
    <xf numFmtId="14" fontId="12" fillId="0" borderId="0" applyFill="0" applyBorder="0" applyAlignment="0" applyProtection="0"/>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4" fontId="12" fillId="0" borderId="0" applyFill="0" applyBorder="0" applyAlignment="0" applyProtection="0"/>
    <xf numFmtId="9" fontId="12" fillId="0" borderId="0" applyFont="0" applyFill="0" applyBorder="0" applyAlignment="0" applyProtection="0"/>
    <xf numFmtId="181" fontId="9" fillId="0" borderId="0"/>
    <xf numFmtId="9" fontId="12" fillId="0" borderId="0" applyFont="0" applyFill="0" applyBorder="0" applyAlignment="0" applyProtection="0"/>
    <xf numFmtId="181" fontId="9" fillId="0" borderId="0"/>
    <xf numFmtId="181" fontId="33" fillId="0" borderId="0" applyNumberFormat="0" applyFont="0" applyFill="0" applyBorder="0" applyAlignment="0" applyProtection="0">
      <alignment vertical="top"/>
    </xf>
    <xf numFmtId="181" fontId="9" fillId="0" borderId="0"/>
    <xf numFmtId="181" fontId="3" fillId="0" borderId="0"/>
    <xf numFmtId="181" fontId="7" fillId="0" borderId="0"/>
    <xf numFmtId="181" fontId="13" fillId="0" borderId="0"/>
    <xf numFmtId="181" fontId="68" fillId="0" borderId="0"/>
    <xf numFmtId="176" fontId="72" fillId="0" borderId="0" applyFill="0" applyBorder="0" applyAlignment="0" applyProtection="0"/>
    <xf numFmtId="181" fontId="12" fillId="0" borderId="0"/>
    <xf numFmtId="176" fontId="72" fillId="0" borderId="0" applyFill="0" applyBorder="0" applyAlignment="0" applyProtection="0"/>
    <xf numFmtId="176" fontId="13" fillId="0" borderId="0" applyFill="0" applyBorder="0" applyAlignment="0" applyProtection="0"/>
    <xf numFmtId="177" fontId="72" fillId="0" borderId="0" applyFill="0" applyBorder="0" applyAlignment="0" applyProtection="0"/>
    <xf numFmtId="176" fontId="72"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7" fillId="0" borderId="0"/>
    <xf numFmtId="165" fontId="13" fillId="0" borderId="0" applyFont="0" applyFill="0" applyBorder="0" applyAlignment="0" applyProtection="0"/>
    <xf numFmtId="181" fontId="40" fillId="0" borderId="0"/>
    <xf numFmtId="181" fontId="33" fillId="0" borderId="0" applyNumberFormat="0" applyFont="0" applyFill="0" applyBorder="0" applyAlignment="0" applyProtection="0">
      <alignment vertical="top"/>
    </xf>
    <xf numFmtId="14" fontId="12" fillId="0" borderId="0" applyFill="0" applyBorder="0" applyAlignment="0" applyProtection="0"/>
    <xf numFmtId="181" fontId="58" fillId="0" borderId="0"/>
    <xf numFmtId="181" fontId="11" fillId="0" borderId="0"/>
    <xf numFmtId="181" fontId="58" fillId="0" borderId="0"/>
    <xf numFmtId="176" fontId="72" fillId="0" borderId="0" applyFill="0" applyBorder="0" applyAlignment="0" applyProtection="0"/>
    <xf numFmtId="181" fontId="68" fillId="0" borderId="0"/>
    <xf numFmtId="181" fontId="58" fillId="0" borderId="0"/>
    <xf numFmtId="9" fontId="13" fillId="0" borderId="0" applyFill="0" applyBorder="0" applyAlignment="0" applyProtection="0"/>
    <xf numFmtId="181" fontId="3" fillId="0" borderId="0"/>
    <xf numFmtId="181" fontId="3" fillId="0" borderId="0"/>
    <xf numFmtId="181" fontId="11" fillId="0" borderId="0"/>
    <xf numFmtId="181" fontId="11" fillId="0" borderId="0"/>
    <xf numFmtId="181" fontId="56" fillId="0" borderId="0"/>
    <xf numFmtId="181" fontId="3" fillId="0" borderId="0"/>
    <xf numFmtId="181" fontId="33" fillId="0" borderId="0" applyNumberFormat="0" applyFont="0" applyFill="0" applyBorder="0" applyAlignment="0" applyProtection="0">
      <alignment vertical="top"/>
    </xf>
    <xf numFmtId="181" fontId="13" fillId="0" borderId="0"/>
    <xf numFmtId="181" fontId="58" fillId="0" borderId="0">
      <alignment vertical="top"/>
    </xf>
    <xf numFmtId="181" fontId="58" fillId="0" borderId="0"/>
    <xf numFmtId="181" fontId="13" fillId="0" borderId="0"/>
    <xf numFmtId="181" fontId="58" fillId="0" borderId="0"/>
    <xf numFmtId="181" fontId="58" fillId="0" borderId="0"/>
    <xf numFmtId="181" fontId="56" fillId="0" borderId="0"/>
    <xf numFmtId="181" fontId="56" fillId="0" borderId="0"/>
    <xf numFmtId="181" fontId="3" fillId="0" borderId="0"/>
    <xf numFmtId="181" fontId="33" fillId="0" borderId="0" applyNumberFormat="0" applyFont="0" applyFill="0" applyBorder="0" applyAlignment="0" applyProtection="0">
      <alignment vertical="top"/>
    </xf>
    <xf numFmtId="181" fontId="68" fillId="0" borderId="0"/>
    <xf numFmtId="181" fontId="68" fillId="0" borderId="0"/>
    <xf numFmtId="181" fontId="68" fillId="0" borderId="0"/>
    <xf numFmtId="181" fontId="68" fillId="0" borderId="0"/>
    <xf numFmtId="181" fontId="56" fillId="0" borderId="0"/>
    <xf numFmtId="181" fontId="33" fillId="0" borderId="0" applyNumberFormat="0" applyFont="0" applyFill="0" applyBorder="0" applyAlignment="0" applyProtection="0">
      <alignment vertical="top"/>
    </xf>
    <xf numFmtId="165" fontId="7" fillId="0" borderId="0" applyFont="0" applyFill="0" applyBorder="0" applyAlignment="0" applyProtection="0"/>
    <xf numFmtId="181" fontId="11" fillId="0" borderId="0"/>
    <xf numFmtId="181" fontId="13" fillId="0" borderId="0"/>
    <xf numFmtId="181" fontId="3" fillId="0" borderId="0"/>
    <xf numFmtId="181" fontId="11" fillId="0" borderId="0"/>
    <xf numFmtId="181" fontId="68" fillId="0" borderId="0"/>
    <xf numFmtId="181" fontId="13" fillId="0" borderId="0"/>
    <xf numFmtId="181" fontId="58" fillId="0" borderId="0"/>
    <xf numFmtId="181" fontId="11"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67" fillId="0" borderId="0"/>
    <xf numFmtId="181" fontId="58" fillId="0" borderId="0"/>
    <xf numFmtId="181" fontId="3" fillId="0" borderId="0"/>
    <xf numFmtId="181" fontId="68" fillId="0" borderId="0"/>
    <xf numFmtId="181" fontId="68" fillId="0" borderId="0"/>
    <xf numFmtId="181" fontId="12" fillId="0" borderId="0"/>
    <xf numFmtId="181" fontId="33" fillId="0" borderId="0" applyNumberFormat="0" applyFont="0" applyFill="0" applyBorder="0" applyAlignment="0" applyProtection="0">
      <alignment vertical="top"/>
    </xf>
    <xf numFmtId="181" fontId="13" fillId="0" borderId="0"/>
    <xf numFmtId="181" fontId="3" fillId="0" borderId="0"/>
    <xf numFmtId="174" fontId="12" fillId="0" borderId="0" applyFont="0" applyFill="0" applyBorder="0" applyAlignment="0" applyProtection="0"/>
    <xf numFmtId="181" fontId="68" fillId="0" borderId="0"/>
    <xf numFmtId="181" fontId="9" fillId="0" borderId="0"/>
    <xf numFmtId="181" fontId="12" fillId="0" borderId="0"/>
    <xf numFmtId="181" fontId="68" fillId="0" borderId="0"/>
    <xf numFmtId="181" fontId="13" fillId="0" borderId="0"/>
    <xf numFmtId="181" fontId="12" fillId="0" borderId="0"/>
    <xf numFmtId="181" fontId="9" fillId="0" borderId="0"/>
    <xf numFmtId="181" fontId="33" fillId="0" borderId="0" applyNumberFormat="0" applyFont="0" applyFill="0" applyBorder="0" applyAlignment="0" applyProtection="0">
      <alignment vertical="top"/>
    </xf>
    <xf numFmtId="181" fontId="12" fillId="0" borderId="0"/>
    <xf numFmtId="181" fontId="13" fillId="0" borderId="0"/>
    <xf numFmtId="181" fontId="33" fillId="0" borderId="0" applyNumberFormat="0" applyFont="0" applyFill="0" applyBorder="0" applyAlignment="0" applyProtection="0">
      <alignment vertical="top"/>
    </xf>
    <xf numFmtId="178" fontId="72" fillId="0" borderId="0" applyFill="0" applyBorder="0" applyAlignment="0" applyProtection="0"/>
    <xf numFmtId="177" fontId="72" fillId="0" borderId="0" applyFill="0" applyBorder="0" applyAlignment="0" applyProtection="0"/>
    <xf numFmtId="181" fontId="56" fillId="0" borderId="0"/>
    <xf numFmtId="181" fontId="3" fillId="0" borderId="0"/>
    <xf numFmtId="181" fontId="13" fillId="0" borderId="0"/>
    <xf numFmtId="177" fontId="72" fillId="0" borderId="0" applyFill="0" applyBorder="0" applyAlignment="0" applyProtection="0"/>
    <xf numFmtId="181" fontId="3" fillId="0" borderId="0"/>
    <xf numFmtId="181" fontId="68" fillId="0" borderId="0"/>
    <xf numFmtId="181" fontId="56" fillId="0" borderId="0"/>
    <xf numFmtId="181" fontId="33" fillId="0" borderId="0" applyNumberFormat="0" applyFont="0" applyFill="0" applyBorder="0" applyAlignment="0" applyProtection="0">
      <alignment vertical="top"/>
    </xf>
    <xf numFmtId="181" fontId="3" fillId="0" borderId="0"/>
    <xf numFmtId="181" fontId="67" fillId="0" borderId="0"/>
    <xf numFmtId="181" fontId="58" fillId="0" borderId="0"/>
    <xf numFmtId="181" fontId="58" fillId="0" borderId="0">
      <alignment vertical="top"/>
    </xf>
    <xf numFmtId="181" fontId="6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68" fillId="0" borderId="0"/>
    <xf numFmtId="181" fontId="3" fillId="0" borderId="0"/>
    <xf numFmtId="181" fontId="3" fillId="0" borderId="0"/>
    <xf numFmtId="181" fontId="33" fillId="0" borderId="0" applyNumberFormat="0" applyFont="0" applyFill="0" applyBorder="0" applyAlignment="0" applyProtection="0">
      <alignment vertical="top"/>
    </xf>
    <xf numFmtId="181" fontId="13" fillId="0" borderId="0"/>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 fillId="0" borderId="0"/>
    <xf numFmtId="181" fontId="9" fillId="0" borderId="0"/>
    <xf numFmtId="176" fontId="13" fillId="0" borderId="0" applyFill="0" applyBorder="0" applyAlignment="0" applyProtection="0"/>
    <xf numFmtId="181" fontId="13" fillId="0" borderId="0"/>
    <xf numFmtId="181" fontId="12" fillId="0" borderId="0"/>
    <xf numFmtId="181" fontId="13" fillId="0" borderId="0"/>
    <xf numFmtId="181" fontId="58" fillId="0" borderId="0"/>
    <xf numFmtId="171" fontId="7" fillId="0" borderId="0" applyFont="0" applyFill="0" applyBorder="0" applyAlignment="0" applyProtection="0"/>
    <xf numFmtId="177" fontId="72" fillId="0" borderId="0" applyFill="0" applyBorder="0" applyAlignment="0" applyProtection="0"/>
    <xf numFmtId="9" fontId="12" fillId="0" borderId="0" applyFont="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81" fontId="9" fillId="0" borderId="0"/>
    <xf numFmtId="181" fontId="9" fillId="0" borderId="0"/>
    <xf numFmtId="181" fontId="11" fillId="0" borderId="0"/>
    <xf numFmtId="181" fontId="33" fillId="0" borderId="0" applyNumberFormat="0" applyFont="0" applyFill="0" applyBorder="0" applyAlignment="0" applyProtection="0">
      <alignment vertical="top"/>
    </xf>
    <xf numFmtId="177" fontId="13" fillId="0" borderId="0" applyFill="0" applyBorder="0" applyAlignment="0" applyProtection="0"/>
    <xf numFmtId="181" fontId="13" fillId="0" borderId="0"/>
    <xf numFmtId="181" fontId="3" fillId="0" borderId="0"/>
    <xf numFmtId="181" fontId="33" fillId="0" borderId="0" applyNumberFormat="0" applyFont="0" applyFill="0" applyBorder="0" applyAlignment="0" applyProtection="0">
      <alignment vertical="top"/>
    </xf>
    <xf numFmtId="181" fontId="7" fillId="0" borderId="0"/>
    <xf numFmtId="181" fontId="35" fillId="0" borderId="0"/>
    <xf numFmtId="181" fontId="33" fillId="0" borderId="0" applyNumberFormat="0" applyFont="0" applyFill="0" applyBorder="0" applyAlignment="0" applyProtection="0">
      <alignment vertical="top"/>
    </xf>
    <xf numFmtId="181" fontId="37" fillId="0" borderId="0"/>
    <xf numFmtId="44" fontId="7" fillId="0" borderId="0" applyFont="0" applyFill="0" applyBorder="0" applyAlignment="0" applyProtection="0"/>
    <xf numFmtId="181" fontId="40"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3" fillId="0" borderId="0"/>
    <xf numFmtId="181" fontId="13" fillId="0" borderId="0"/>
    <xf numFmtId="165" fontId="13" fillId="0" borderId="0" applyFont="0" applyFill="0" applyBorder="0" applyAlignment="0" applyProtection="0"/>
    <xf numFmtId="181" fontId="11" fillId="0" borderId="0"/>
    <xf numFmtId="165" fontId="7" fillId="0" borderId="0" applyFont="0" applyFill="0" applyBorder="0" applyAlignment="0" applyProtection="0"/>
    <xf numFmtId="181" fontId="3" fillId="0" borderId="0"/>
    <xf numFmtId="174" fontId="12" fillId="0" borderId="0" applyFont="0" applyFill="0" applyBorder="0" applyAlignment="0" applyProtection="0"/>
    <xf numFmtId="174" fontId="12" fillId="0" borderId="0" applyFont="0" applyFill="0" applyBorder="0" applyAlignment="0" applyProtection="0"/>
    <xf numFmtId="181" fontId="58" fillId="0" borderId="0">
      <alignment vertical="top"/>
    </xf>
    <xf numFmtId="181" fontId="58" fillId="0" borderId="0"/>
    <xf numFmtId="181" fontId="67" fillId="0" borderId="0"/>
    <xf numFmtId="176" fontId="72" fillId="0" borderId="0" applyFill="0" applyBorder="0" applyAlignment="0" applyProtection="0"/>
    <xf numFmtId="176" fontId="13" fillId="0" borderId="0" applyFill="0" applyBorder="0" applyAlignment="0" applyProtection="0"/>
    <xf numFmtId="181" fontId="12" fillId="0" borderId="0"/>
    <xf numFmtId="181" fontId="13" fillId="0" borderId="0"/>
    <xf numFmtId="9" fontId="13" fillId="0" borderId="0" applyFill="0" applyBorder="0" applyAlignment="0" applyProtection="0"/>
    <xf numFmtId="181" fontId="68" fillId="0" borderId="0"/>
    <xf numFmtId="181" fontId="68" fillId="0" borderId="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56" fillId="0" borderId="0"/>
    <xf numFmtId="181" fontId="56" fillId="0" borderId="0"/>
    <xf numFmtId="181" fontId="58" fillId="0" borderId="0"/>
    <xf numFmtId="181" fontId="58" fillId="0" borderId="0"/>
    <xf numFmtId="181" fontId="13" fillId="0" borderId="0"/>
    <xf numFmtId="181" fontId="58" fillId="0" borderId="0"/>
    <xf numFmtId="181" fontId="68" fillId="0" borderId="0"/>
    <xf numFmtId="181" fontId="68" fillId="0" borderId="0"/>
    <xf numFmtId="9" fontId="13" fillId="0" borderId="0" applyFill="0" applyBorder="0" applyAlignment="0" applyProtection="0"/>
    <xf numFmtId="181" fontId="13" fillId="0" borderId="0"/>
    <xf numFmtId="181" fontId="12" fillId="0" borderId="0"/>
    <xf numFmtId="181" fontId="13" fillId="0" borderId="0"/>
    <xf numFmtId="181" fontId="12" fillId="0" borderId="0"/>
    <xf numFmtId="176" fontId="13" fillId="0" borderId="0" applyFill="0" applyBorder="0" applyAlignment="0" applyProtection="0"/>
    <xf numFmtId="176" fontId="72" fillId="0" borderId="0" applyFill="0" applyBorder="0" applyAlignment="0" applyProtection="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13" fillId="0" borderId="0"/>
    <xf numFmtId="181" fontId="12"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33" fillId="0" borderId="0" applyNumberFormat="0" applyFont="0" applyFill="0" applyBorder="0" applyAlignment="0" applyProtection="0">
      <alignment vertical="top"/>
    </xf>
    <xf numFmtId="14" fontId="12" fillId="0" borderId="0" applyFill="0" applyBorder="0" applyAlignment="0" applyProtection="0"/>
    <xf numFmtId="178" fontId="72" fillId="0" borderId="0" applyFill="0" applyBorder="0" applyAlignment="0" applyProtection="0"/>
    <xf numFmtId="181" fontId="58"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76" fontId="13" fillId="0" borderId="0" applyFill="0" applyBorder="0" applyAlignment="0" applyProtection="0"/>
    <xf numFmtId="181" fontId="67" fillId="0" borderId="0"/>
    <xf numFmtId="181" fontId="56" fillId="0" borderId="0"/>
    <xf numFmtId="181" fontId="58" fillId="0" borderId="0"/>
    <xf numFmtId="181" fontId="33" fillId="0" borderId="0" applyNumberFormat="0" applyFont="0" applyFill="0" applyBorder="0" applyAlignment="0" applyProtection="0">
      <alignment vertical="top"/>
    </xf>
    <xf numFmtId="181" fontId="13" fillId="0" borderId="0"/>
    <xf numFmtId="181" fontId="58" fillId="0" borderId="0"/>
    <xf numFmtId="181" fontId="3" fillId="0" borderId="0"/>
    <xf numFmtId="181" fontId="13" fillId="0" borderId="0"/>
    <xf numFmtId="181" fontId="33" fillId="0" borderId="0" applyNumberFormat="0" applyFont="0" applyFill="0" applyBorder="0" applyAlignment="0" applyProtection="0">
      <alignment vertical="top"/>
    </xf>
    <xf numFmtId="181" fontId="11" fillId="0" borderId="0"/>
    <xf numFmtId="181" fontId="56" fillId="0" borderId="0"/>
    <xf numFmtId="181" fontId="12" fillId="0" borderId="0"/>
    <xf numFmtId="181" fontId="13" fillId="0" borderId="0"/>
    <xf numFmtId="174" fontId="12" fillId="0" borderId="0" applyFont="0" applyFill="0" applyBorder="0" applyAlignment="0" applyProtection="0"/>
    <xf numFmtId="181" fontId="13" fillId="0" borderId="0"/>
    <xf numFmtId="181" fontId="12"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81" fontId="3" fillId="0" borderId="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3" fillId="0" borderId="0"/>
    <xf numFmtId="181" fontId="3" fillId="0" borderId="0"/>
    <xf numFmtId="181" fontId="11" fillId="0" borderId="0"/>
    <xf numFmtId="165" fontId="7" fillId="0" borderId="0" applyFont="0" applyFill="0" applyBorder="0" applyAlignment="0" applyProtection="0"/>
    <xf numFmtId="165" fontId="13" fillId="0" borderId="0" applyFont="0" applyFill="0" applyBorder="0" applyAlignment="0" applyProtection="0"/>
    <xf numFmtId="181" fontId="13" fillId="0" borderId="0"/>
    <xf numFmtId="181" fontId="3" fillId="0" borderId="0"/>
    <xf numFmtId="165" fontId="13" fillId="0" borderId="0" applyFont="0" applyFill="0" applyBorder="0" applyAlignment="0" applyProtection="0"/>
    <xf numFmtId="181" fontId="58" fillId="0" borderId="0"/>
    <xf numFmtId="9" fontId="12" fillId="0" borderId="0" applyFont="0" applyFill="0" applyBorder="0" applyAlignment="0" applyProtection="0"/>
    <xf numFmtId="181" fontId="40" fillId="0" borderId="0"/>
    <xf numFmtId="181" fontId="3" fillId="0" borderId="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37" fillId="0" borderId="0"/>
    <xf numFmtId="181" fontId="35" fillId="0" borderId="0"/>
    <xf numFmtId="181" fontId="3"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77" fontId="72" fillId="0" borderId="0" applyFill="0" applyBorder="0" applyAlignment="0" applyProtection="0"/>
    <xf numFmtId="181" fontId="11" fillId="0" borderId="0"/>
    <xf numFmtId="181" fontId="9" fillId="0" borderId="0"/>
    <xf numFmtId="181" fontId="9" fillId="0" borderId="0"/>
    <xf numFmtId="181" fontId="7" fillId="0" borderId="0"/>
    <xf numFmtId="181" fontId="58" fillId="0" borderId="0"/>
    <xf numFmtId="181" fontId="13" fillId="0" borderId="0"/>
    <xf numFmtId="165" fontId="13" fillId="0" borderId="0" applyFont="0" applyFill="0" applyBorder="0" applyAlignment="0" applyProtection="0"/>
    <xf numFmtId="181" fontId="58" fillId="0" borderId="0"/>
    <xf numFmtId="181" fontId="56" fillId="0" borderId="0"/>
    <xf numFmtId="181" fontId="12" fillId="0" borderId="0"/>
    <xf numFmtId="181" fontId="13" fillId="0" borderId="0"/>
    <xf numFmtId="181" fontId="3" fillId="0" borderId="0"/>
    <xf numFmtId="181" fontId="33" fillId="0" borderId="0" applyNumberFormat="0" applyFont="0" applyFill="0" applyBorder="0" applyAlignment="0" applyProtection="0">
      <alignment vertical="top"/>
    </xf>
    <xf numFmtId="177" fontId="13" fillId="0" borderId="0" applyFill="0" applyBorder="0" applyAlignment="0" applyProtection="0"/>
    <xf numFmtId="181" fontId="58" fillId="0" borderId="0">
      <alignment vertical="top"/>
    </xf>
    <xf numFmtId="181" fontId="58" fillId="0" borderId="0">
      <alignment vertical="top"/>
    </xf>
    <xf numFmtId="181" fontId="33" fillId="0" borderId="0" applyNumberFormat="0" applyFont="0" applyFill="0" applyBorder="0" applyAlignment="0" applyProtection="0">
      <alignment vertical="top"/>
    </xf>
    <xf numFmtId="181" fontId="11" fillId="0" borderId="0"/>
    <xf numFmtId="181" fontId="58" fillId="0" borderId="0"/>
    <xf numFmtId="181" fontId="3" fillId="0" borderId="0"/>
    <xf numFmtId="181" fontId="67" fillId="0" borderId="0"/>
    <xf numFmtId="177" fontId="72" fillId="0" borderId="0" applyFill="0" applyBorder="0" applyAlignment="0" applyProtection="0"/>
    <xf numFmtId="177" fontId="72" fillId="0" borderId="0" applyFill="0" applyBorder="0" applyAlignment="0" applyProtection="0"/>
    <xf numFmtId="181" fontId="56" fillId="0" borderId="0"/>
    <xf numFmtId="181" fontId="58"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56" fillId="0" borderId="0"/>
    <xf numFmtId="14" fontId="12" fillId="0" borderId="0" applyFill="0" applyBorder="0" applyAlignment="0" applyProtection="0"/>
    <xf numFmtId="181" fontId="3" fillId="0" borderId="0"/>
    <xf numFmtId="181" fontId="3" fillId="0" borderId="0"/>
    <xf numFmtId="181" fontId="3" fillId="0" borderId="0"/>
    <xf numFmtId="9" fontId="12" fillId="0" borderId="0" applyFont="0" applyFill="0" applyBorder="0" applyAlignment="0" applyProtection="0"/>
    <xf numFmtId="176"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81" fontId="58" fillId="0" borderId="0"/>
    <xf numFmtId="177" fontId="72" fillId="0" borderId="0" applyFill="0" applyBorder="0" applyAlignment="0" applyProtection="0"/>
    <xf numFmtId="181" fontId="33" fillId="0" borderId="0" applyNumberFormat="0" applyFont="0" applyFill="0" applyBorder="0" applyAlignment="0" applyProtection="0">
      <alignment vertical="top"/>
    </xf>
    <xf numFmtId="181" fontId="58" fillId="0" borderId="0"/>
    <xf numFmtId="181" fontId="58" fillId="0" borderId="0"/>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81" fontId="56" fillId="0" borderId="0"/>
    <xf numFmtId="181" fontId="40" fillId="0" borderId="0"/>
    <xf numFmtId="181" fontId="12" fillId="0" borderId="0"/>
    <xf numFmtId="177" fontId="72" fillId="0" borderId="0" applyFill="0" applyBorder="0" applyAlignment="0" applyProtection="0"/>
    <xf numFmtId="9" fontId="13"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9" fontId="13" fillId="0" borderId="0" applyFill="0" applyBorder="0" applyAlignment="0" applyProtection="0"/>
    <xf numFmtId="176" fontId="72" fillId="0" borderId="0" applyFill="0" applyBorder="0" applyAlignment="0" applyProtection="0"/>
    <xf numFmtId="181" fontId="12" fillId="0" borderId="0"/>
    <xf numFmtId="14" fontId="12" fillId="0" borderId="0" applyFill="0" applyBorder="0" applyAlignment="0" applyProtection="0"/>
    <xf numFmtId="9" fontId="12" fillId="0" borderId="0" applyFont="0" applyFill="0" applyBorder="0" applyAlignment="0" applyProtection="0"/>
    <xf numFmtId="181" fontId="12" fillId="0" borderId="0"/>
    <xf numFmtId="181" fontId="68" fillId="0" borderId="0"/>
    <xf numFmtId="181" fontId="68" fillId="0" borderId="0"/>
    <xf numFmtId="181" fontId="9" fillId="0" borderId="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3" fillId="0" borderId="0"/>
    <xf numFmtId="176" fontId="72" fillId="0" borderId="0" applyFill="0" applyBorder="0" applyAlignment="0" applyProtection="0"/>
    <xf numFmtId="181" fontId="58" fillId="0" borderId="0"/>
    <xf numFmtId="181" fontId="3" fillId="0" borderId="0"/>
    <xf numFmtId="181" fontId="68" fillId="0" borderId="0"/>
    <xf numFmtId="181" fontId="12" fillId="0" borderId="0"/>
    <xf numFmtId="181" fontId="3" fillId="0" borderId="0"/>
    <xf numFmtId="181" fontId="12" fillId="0" borderId="0"/>
    <xf numFmtId="181" fontId="68" fillId="0" borderId="0"/>
    <xf numFmtId="174" fontId="12" fillId="0" borderId="0" applyFont="0" applyFill="0" applyBorder="0" applyAlignment="0" applyProtection="0"/>
    <xf numFmtId="181" fontId="13" fillId="0" borderId="0"/>
    <xf numFmtId="181" fontId="33" fillId="0" borderId="0" applyNumberFormat="0" applyFont="0" applyFill="0" applyBorder="0" applyAlignment="0" applyProtection="0">
      <alignment vertical="top"/>
    </xf>
    <xf numFmtId="181" fontId="58" fillId="0" borderId="0"/>
    <xf numFmtId="181" fontId="3" fillId="0" borderId="0"/>
    <xf numFmtId="181" fontId="3" fillId="0" borderId="0"/>
    <xf numFmtId="181" fontId="68" fillId="0" borderId="0"/>
    <xf numFmtId="9" fontId="13" fillId="0" borderId="0" applyFill="0" applyBorder="0" applyAlignment="0" applyProtection="0"/>
    <xf numFmtId="181" fontId="12" fillId="0" borderId="0"/>
    <xf numFmtId="181" fontId="3" fillId="0" borderId="0"/>
    <xf numFmtId="181" fontId="3" fillId="0" borderId="0"/>
    <xf numFmtId="9" fontId="13" fillId="0" borderId="0" applyFill="0" applyBorder="0" applyAlignment="0" applyProtection="0"/>
    <xf numFmtId="181" fontId="3" fillId="0" borderId="0"/>
    <xf numFmtId="181" fontId="7" fillId="0" borderId="0"/>
    <xf numFmtId="181" fontId="33" fillId="0" borderId="0" applyNumberFormat="0" applyFont="0" applyFill="0" applyBorder="0" applyAlignment="0" applyProtection="0">
      <alignment vertical="top"/>
    </xf>
    <xf numFmtId="181" fontId="56" fillId="0" borderId="0"/>
    <xf numFmtId="181" fontId="3" fillId="0" borderId="0"/>
    <xf numFmtId="174" fontId="12" fillId="0" borderId="0" applyFont="0" applyFill="0" applyBorder="0" applyAlignment="0" applyProtection="0"/>
    <xf numFmtId="9" fontId="13" fillId="0" borderId="0" applyFill="0" applyBorder="0" applyAlignment="0" applyProtection="0"/>
    <xf numFmtId="181" fontId="3" fillId="0" borderId="0"/>
    <xf numFmtId="181" fontId="58" fillId="0" borderId="0"/>
    <xf numFmtId="181" fontId="13" fillId="0" borderId="0"/>
    <xf numFmtId="181" fontId="58" fillId="0" borderId="0"/>
    <xf numFmtId="181" fontId="58" fillId="0" borderId="0"/>
    <xf numFmtId="181" fontId="56" fillId="0" borderId="0"/>
    <xf numFmtId="181" fontId="56" fillId="0" borderId="0"/>
    <xf numFmtId="181" fontId="3" fillId="0" borderId="0"/>
    <xf numFmtId="181" fontId="68" fillId="0" borderId="0"/>
    <xf numFmtId="181" fontId="33" fillId="0" borderId="0" applyNumberFormat="0" applyFont="0" applyFill="0" applyBorder="0" applyAlignment="0" applyProtection="0">
      <alignment vertical="top"/>
    </xf>
    <xf numFmtId="181" fontId="58" fillId="0" borderId="0"/>
    <xf numFmtId="181" fontId="3" fillId="0" borderId="0"/>
    <xf numFmtId="181" fontId="68" fillId="0" borderId="0"/>
    <xf numFmtId="181" fontId="68" fillId="0" borderId="0"/>
    <xf numFmtId="181" fontId="68" fillId="0" borderId="0"/>
    <xf numFmtId="181" fontId="68" fillId="0" borderId="0"/>
    <xf numFmtId="181" fontId="11" fillId="0" borderId="0"/>
    <xf numFmtId="181" fontId="56" fillId="0" borderId="0"/>
    <xf numFmtId="176" fontId="13" fillId="0" borderId="0" applyFill="0" applyBorder="0" applyAlignment="0" applyProtection="0"/>
    <xf numFmtId="181" fontId="3" fillId="0" borderId="0"/>
    <xf numFmtId="181" fontId="58" fillId="0" borderId="0"/>
    <xf numFmtId="181" fontId="33" fillId="0" borderId="0" applyNumberFormat="0" applyFont="0" applyFill="0" applyBorder="0" applyAlignment="0" applyProtection="0">
      <alignment vertical="top"/>
    </xf>
    <xf numFmtId="44" fontId="7" fillId="0" borderId="0" applyFont="0" applyFill="0" applyBorder="0" applyAlignment="0" applyProtection="0"/>
    <xf numFmtId="181" fontId="3" fillId="0" borderId="0"/>
    <xf numFmtId="181" fontId="33" fillId="0" borderId="0" applyNumberFormat="0" applyFont="0" applyFill="0" applyBorder="0" applyAlignment="0" applyProtection="0">
      <alignment vertical="top"/>
    </xf>
    <xf numFmtId="181" fontId="3" fillId="0" borderId="0"/>
    <xf numFmtId="181" fontId="68" fillId="0" borderId="0"/>
    <xf numFmtId="181" fontId="68" fillId="0" borderId="0"/>
    <xf numFmtId="181" fontId="68" fillId="0" borderId="0"/>
    <xf numFmtId="181" fontId="12" fillId="0" borderId="0"/>
    <xf numFmtId="181" fontId="13" fillId="0" borderId="0"/>
    <xf numFmtId="181" fontId="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8" fillId="0" borderId="0"/>
    <xf numFmtId="181" fontId="58" fillId="0" borderId="0"/>
    <xf numFmtId="176" fontId="13" fillId="0" borderId="0" applyFill="0" applyBorder="0" applyAlignment="0" applyProtection="0"/>
    <xf numFmtId="181" fontId="56" fillId="0" borderId="0"/>
    <xf numFmtId="181" fontId="58" fillId="0" borderId="0">
      <alignment vertical="top"/>
    </xf>
    <xf numFmtId="181" fontId="58" fillId="0" borderId="0"/>
    <xf numFmtId="181" fontId="58" fillId="0" borderId="0"/>
    <xf numFmtId="181" fontId="33" fillId="0" borderId="0" applyNumberFormat="0" applyFont="0" applyFill="0" applyBorder="0" applyAlignment="0" applyProtection="0">
      <alignment vertical="top"/>
    </xf>
    <xf numFmtId="181" fontId="9"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2" fillId="0" borderId="0"/>
    <xf numFmtId="181" fontId="13" fillId="0" borderId="0"/>
    <xf numFmtId="181" fontId="68" fillId="0" borderId="0"/>
    <xf numFmtId="176" fontId="13" fillId="0" borderId="0" applyFill="0" applyBorder="0" applyAlignment="0" applyProtection="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56" fillId="0" borderId="0"/>
    <xf numFmtId="181" fontId="33" fillId="0" borderId="0" applyNumberFormat="0" applyFont="0" applyFill="0" applyBorder="0" applyAlignment="0" applyProtection="0">
      <alignment vertical="top"/>
    </xf>
    <xf numFmtId="14" fontId="12" fillId="0" borderId="0" applyFill="0" applyBorder="0" applyAlignment="0" applyProtection="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58" fillId="0" borderId="0"/>
    <xf numFmtId="181" fontId="58" fillId="0" borderId="0"/>
    <xf numFmtId="181" fontId="67" fillId="0" borderId="0"/>
    <xf numFmtId="181" fontId="58" fillId="0" borderId="0"/>
    <xf numFmtId="181" fontId="58" fillId="0" borderId="0">
      <alignment vertical="top"/>
    </xf>
    <xf numFmtId="181" fontId="3" fillId="0" borderId="0"/>
    <xf numFmtId="181" fontId="3" fillId="0" borderId="0"/>
    <xf numFmtId="181" fontId="13" fillId="0" borderId="0"/>
    <xf numFmtId="181" fontId="33" fillId="0" borderId="0" applyNumberFormat="0" applyFont="0" applyFill="0" applyBorder="0" applyAlignment="0" applyProtection="0">
      <alignment vertical="top"/>
    </xf>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3" fillId="0" borderId="0"/>
    <xf numFmtId="181" fontId="58" fillId="0" borderId="0"/>
    <xf numFmtId="181" fontId="68" fillId="0" borderId="0"/>
    <xf numFmtId="181" fontId="33" fillId="0" borderId="0" applyNumberFormat="0" applyFont="0" applyFill="0" applyBorder="0" applyAlignment="0" applyProtection="0">
      <alignment vertical="top"/>
    </xf>
    <xf numFmtId="181" fontId="40" fillId="0" borderId="0"/>
    <xf numFmtId="181" fontId="11" fillId="0" borderId="0"/>
    <xf numFmtId="177" fontId="72" fillId="0" borderId="0" applyFill="0" applyBorder="0" applyAlignment="0" applyProtection="0"/>
    <xf numFmtId="181" fontId="13" fillId="0" borderId="0"/>
    <xf numFmtId="181" fontId="33" fillId="0" borderId="0" applyNumberFormat="0" applyFont="0" applyFill="0" applyBorder="0" applyAlignment="0" applyProtection="0">
      <alignment vertical="top"/>
    </xf>
    <xf numFmtId="181" fontId="12" fillId="0" borderId="0"/>
    <xf numFmtId="181" fontId="13" fillId="0" borderId="0"/>
    <xf numFmtId="181" fontId="3" fillId="0" borderId="0"/>
    <xf numFmtId="181" fontId="58" fillId="0" borderId="0"/>
    <xf numFmtId="181" fontId="13" fillId="0" borderId="0"/>
    <xf numFmtId="177" fontId="13" fillId="0" borderId="0" applyFill="0" applyBorder="0" applyAlignment="0" applyProtection="0"/>
    <xf numFmtId="174" fontId="12" fillId="0" borderId="0" applyFont="0" applyFill="0" applyBorder="0" applyAlignment="0" applyProtection="0"/>
    <xf numFmtId="181" fontId="56" fillId="0" borderId="0"/>
    <xf numFmtId="181" fontId="3" fillId="0" borderId="0"/>
    <xf numFmtId="181" fontId="56" fillId="0" borderId="0"/>
    <xf numFmtId="181" fontId="33" fillId="0" borderId="0" applyNumberFormat="0" applyFont="0" applyFill="0" applyBorder="0" applyAlignment="0" applyProtection="0">
      <alignment vertical="top"/>
    </xf>
    <xf numFmtId="181" fontId="9" fillId="0" borderId="0"/>
    <xf numFmtId="181" fontId="12" fillId="0" borderId="0"/>
    <xf numFmtId="181" fontId="56" fillId="0" borderId="0"/>
    <xf numFmtId="181" fontId="9" fillId="0" borderId="0"/>
    <xf numFmtId="181" fontId="58" fillId="0" borderId="0"/>
    <xf numFmtId="181" fontId="13" fillId="0" borderId="0"/>
    <xf numFmtId="181" fontId="12" fillId="0" borderId="0"/>
    <xf numFmtId="181" fontId="13" fillId="0" borderId="0"/>
    <xf numFmtId="181" fontId="58" fillId="0" borderId="0"/>
    <xf numFmtId="181" fontId="56" fillId="0" borderId="0"/>
    <xf numFmtId="181" fontId="7" fillId="0" borderId="0"/>
    <xf numFmtId="181" fontId="9" fillId="0" borderId="0"/>
    <xf numFmtId="181" fontId="35" fillId="0" borderId="0"/>
    <xf numFmtId="181" fontId="13" fillId="0" borderId="0"/>
    <xf numFmtId="181" fontId="58" fillId="0" borderId="0"/>
    <xf numFmtId="9" fontId="12" fillId="0" borderId="0" applyFont="0" applyFill="0" applyBorder="0" applyAlignment="0" applyProtection="0"/>
    <xf numFmtId="181" fontId="56" fillId="0" borderId="0"/>
    <xf numFmtId="181" fontId="11" fillId="0" borderId="0"/>
    <xf numFmtId="181" fontId="35" fillId="0" borderId="0"/>
    <xf numFmtId="181" fontId="68" fillId="0" borderId="0"/>
    <xf numFmtId="181" fontId="12" fillId="0" borderId="0"/>
    <xf numFmtId="181" fontId="11" fillId="0" borderId="0"/>
    <xf numFmtId="174" fontId="12" fillId="0" borderId="0" applyFont="0" applyFill="0" applyBorder="0" applyAlignment="0" applyProtection="0"/>
    <xf numFmtId="181" fontId="11" fillId="0" borderId="0"/>
    <xf numFmtId="181" fontId="58" fillId="0" borderId="0"/>
    <xf numFmtId="181" fontId="58" fillId="0" borderId="0"/>
    <xf numFmtId="181" fontId="33" fillId="0" borderId="0" applyNumberFormat="0" applyFont="0" applyFill="0" applyBorder="0" applyAlignment="0" applyProtection="0">
      <alignment vertical="top"/>
    </xf>
    <xf numFmtId="181" fontId="68" fillId="0" borderId="0"/>
    <xf numFmtId="181" fontId="13" fillId="0" borderId="0"/>
    <xf numFmtId="181" fontId="58" fillId="0" borderId="0"/>
    <xf numFmtId="181" fontId="68" fillId="0" borderId="0"/>
    <xf numFmtId="181" fontId="58"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58" fillId="0" borderId="0"/>
    <xf numFmtId="181" fontId="58" fillId="0" borderId="0">
      <alignment vertical="top"/>
    </xf>
    <xf numFmtId="181" fontId="9" fillId="0" borderId="0"/>
    <xf numFmtId="181" fontId="13" fillId="0" borderId="0"/>
    <xf numFmtId="176" fontId="13" fillId="0" borderId="0" applyFill="0" applyBorder="0" applyAlignment="0" applyProtection="0"/>
    <xf numFmtId="181" fontId="13" fillId="0" borderId="0"/>
    <xf numFmtId="181" fontId="58" fillId="0" borderId="0"/>
    <xf numFmtId="181" fontId="9" fillId="0" borderId="0"/>
    <xf numFmtId="181" fontId="12" fillId="0" borderId="0"/>
    <xf numFmtId="181" fontId="58" fillId="0" borderId="0"/>
    <xf numFmtId="9" fontId="12" fillId="0" borderId="0" applyFont="0" applyFill="0" applyBorder="0" applyAlignment="0" applyProtection="0"/>
    <xf numFmtId="181" fontId="33" fillId="0" borderId="0" applyNumberFormat="0" applyFont="0" applyFill="0" applyBorder="0" applyAlignment="0" applyProtection="0">
      <alignment vertical="top"/>
    </xf>
    <xf numFmtId="181" fontId="68" fillId="0" borderId="0"/>
    <xf numFmtId="181" fontId="67" fillId="0" borderId="0"/>
    <xf numFmtId="44" fontId="7" fillId="0" borderId="0" applyFont="0" applyFill="0" applyBorder="0" applyAlignment="0" applyProtection="0"/>
    <xf numFmtId="181" fontId="68" fillId="0" borderId="0"/>
    <xf numFmtId="181" fontId="58" fillId="0" borderId="0"/>
    <xf numFmtId="181" fontId="56" fillId="0" borderId="0"/>
    <xf numFmtId="181" fontId="37" fillId="0" borderId="0"/>
    <xf numFmtId="181" fontId="58" fillId="0" borderId="0"/>
    <xf numFmtId="171" fontId="7" fillId="0" borderId="0" applyFont="0" applyFill="0" applyBorder="0" applyAlignment="0" applyProtection="0"/>
    <xf numFmtId="44" fontId="7" fillId="0" borderId="0" applyFont="0" applyFill="0" applyBorder="0" applyAlignment="0" applyProtection="0"/>
    <xf numFmtId="181" fontId="12" fillId="0" borderId="0"/>
    <xf numFmtId="14" fontId="12" fillId="0" borderId="0" applyFill="0" applyBorder="0" applyAlignment="0" applyProtection="0"/>
    <xf numFmtId="44" fontId="7" fillId="0" borderId="0" applyFont="0" applyFill="0" applyBorder="0" applyAlignment="0" applyProtection="0"/>
    <xf numFmtId="181" fontId="58" fillId="0" borderId="0"/>
    <xf numFmtId="181" fontId="56" fillId="0" borderId="0"/>
    <xf numFmtId="181" fontId="9" fillId="0" borderId="0"/>
    <xf numFmtId="181" fontId="58" fillId="0" borderId="0">
      <alignment vertical="top"/>
    </xf>
    <xf numFmtId="181" fontId="13" fillId="0" borderId="0"/>
    <xf numFmtId="181" fontId="13" fillId="0" borderId="0"/>
    <xf numFmtId="181" fontId="58" fillId="0" borderId="0"/>
    <xf numFmtId="181" fontId="56" fillId="0" borderId="0"/>
    <xf numFmtId="181" fontId="56" fillId="0" borderId="0"/>
    <xf numFmtId="181" fontId="37" fillId="0" borderId="0"/>
    <xf numFmtId="181" fontId="68" fillId="0" borderId="0"/>
    <xf numFmtId="181" fontId="58" fillId="0" borderId="0"/>
    <xf numFmtId="181" fontId="58" fillId="0" borderId="0"/>
    <xf numFmtId="177" fontId="72" fillId="0" borderId="0" applyFill="0" applyBorder="0" applyAlignment="0" applyProtection="0"/>
    <xf numFmtId="181" fontId="35" fillId="0" borderId="0"/>
    <xf numFmtId="181" fontId="56" fillId="0" borderId="0"/>
    <xf numFmtId="181" fontId="13" fillId="0" borderId="0"/>
    <xf numFmtId="14" fontId="12" fillId="0" borderId="0" applyFill="0" applyBorder="0" applyAlignment="0" applyProtection="0"/>
    <xf numFmtId="181" fontId="68" fillId="0" borderId="0"/>
    <xf numFmtId="44" fontId="7" fillId="0" borderId="0" applyFont="0" applyFill="0" applyBorder="0" applyAlignment="0" applyProtection="0"/>
    <xf numFmtId="181" fontId="67" fillId="0" borderId="0"/>
    <xf numFmtId="181" fontId="56" fillId="0" borderId="0"/>
    <xf numFmtId="181" fontId="40" fillId="0" borderId="0"/>
    <xf numFmtId="181" fontId="3" fillId="0" borderId="0"/>
    <xf numFmtId="181" fontId="68" fillId="0" borderId="0"/>
    <xf numFmtId="181" fontId="58" fillId="0" borderId="0">
      <alignment vertical="top"/>
    </xf>
    <xf numFmtId="181" fontId="13" fillId="0" borderId="0"/>
    <xf numFmtId="181" fontId="35" fillId="0" borderId="0"/>
    <xf numFmtId="181" fontId="33" fillId="0" borderId="0" applyNumberFormat="0" applyFont="0" applyFill="0" applyBorder="0" applyAlignment="0" applyProtection="0">
      <alignment vertical="top"/>
    </xf>
    <xf numFmtId="181" fontId="68" fillId="0" borderId="0"/>
    <xf numFmtId="176" fontId="13" fillId="0" borderId="0" applyFill="0" applyBorder="0" applyAlignment="0" applyProtection="0"/>
    <xf numFmtId="181" fontId="58" fillId="0" borderId="0"/>
    <xf numFmtId="181" fontId="58" fillId="0" borderId="0"/>
    <xf numFmtId="9" fontId="12" fillId="0" borderId="0" applyFont="0" applyFill="0" applyBorder="0" applyAlignment="0" applyProtection="0"/>
    <xf numFmtId="181" fontId="56" fillId="0" borderId="0"/>
    <xf numFmtId="176" fontId="13" fillId="0" borderId="0" applyFill="0" applyBorder="0" applyAlignment="0" applyProtection="0"/>
    <xf numFmtId="181" fontId="33" fillId="0" borderId="0" applyNumberFormat="0" applyFont="0" applyFill="0" applyBorder="0" applyAlignment="0" applyProtection="0">
      <alignment vertical="top"/>
    </xf>
    <xf numFmtId="181" fontId="13" fillId="0" borderId="0"/>
    <xf numFmtId="181" fontId="68" fillId="0" borderId="0"/>
    <xf numFmtId="181" fontId="58" fillId="0" borderId="0">
      <alignment vertical="top"/>
    </xf>
    <xf numFmtId="181" fontId="9" fillId="0" borderId="0"/>
    <xf numFmtId="176" fontId="13" fillId="0" borderId="0" applyFill="0" applyBorder="0" applyAlignment="0" applyProtection="0"/>
    <xf numFmtId="174" fontId="12" fillId="0" borderId="0" applyFont="0" applyFill="0" applyBorder="0" applyAlignment="0" applyProtection="0"/>
    <xf numFmtId="181" fontId="12" fillId="0" borderId="0"/>
    <xf numFmtId="181" fontId="7" fillId="0" borderId="0"/>
    <xf numFmtId="174" fontId="12" fillId="0" borderId="0" applyFont="0" applyFill="0" applyBorder="0" applyAlignment="0" applyProtection="0"/>
    <xf numFmtId="181" fontId="68" fillId="0" borderId="0"/>
    <xf numFmtId="181" fontId="68" fillId="0" borderId="0"/>
    <xf numFmtId="9" fontId="12" fillId="0" borderId="0" applyFont="0" applyFill="0" applyBorder="0" applyAlignment="0" applyProtection="0"/>
    <xf numFmtId="181" fontId="58" fillId="0" borderId="0"/>
    <xf numFmtId="165" fontId="13" fillId="0" borderId="0" applyFont="0" applyFill="0" applyBorder="0" applyAlignment="0" applyProtection="0"/>
    <xf numFmtId="181" fontId="9" fillId="0" borderId="0"/>
    <xf numFmtId="181" fontId="3" fillId="0" borderId="0"/>
    <xf numFmtId="181" fontId="3" fillId="0" borderId="0"/>
    <xf numFmtId="176" fontId="72" fillId="0" borderId="0" applyFill="0" applyBorder="0" applyAlignment="0" applyProtection="0"/>
    <xf numFmtId="181" fontId="35" fillId="0" borderId="0"/>
    <xf numFmtId="181" fontId="56" fillId="0" borderId="0"/>
    <xf numFmtId="165" fontId="7" fillId="0" borderId="0" applyFont="0" applyFill="0" applyBorder="0" applyAlignment="0" applyProtection="0"/>
    <xf numFmtId="165" fontId="13" fillId="0" borderId="0" applyFont="0" applyFill="0" applyBorder="0" applyAlignment="0" applyProtection="0"/>
    <xf numFmtId="181" fontId="12" fillId="0" borderId="0"/>
    <xf numFmtId="176" fontId="72" fillId="0" borderId="0" applyFill="0" applyBorder="0" applyAlignment="0" applyProtection="0"/>
    <xf numFmtId="181" fontId="11" fillId="0" borderId="0"/>
    <xf numFmtId="176" fontId="72" fillId="0" borderId="0" applyFill="0" applyBorder="0" applyAlignment="0" applyProtection="0"/>
    <xf numFmtId="178" fontId="72" fillId="0" borderId="0" applyFill="0" applyBorder="0" applyAlignment="0" applyProtection="0"/>
    <xf numFmtId="181" fontId="13" fillId="0" borderId="0"/>
    <xf numFmtId="181" fontId="68" fillId="0" borderId="0"/>
    <xf numFmtId="181" fontId="33" fillId="0" borderId="0" applyNumberFormat="0" applyFont="0" applyFill="0" applyBorder="0" applyAlignment="0" applyProtection="0">
      <alignment vertical="top"/>
    </xf>
    <xf numFmtId="14" fontId="12" fillId="0" borderId="0" applyFill="0" applyBorder="0" applyAlignment="0" applyProtection="0"/>
    <xf numFmtId="181" fontId="68" fillId="0" borderId="0"/>
    <xf numFmtId="181" fontId="12" fillId="0" borderId="0"/>
    <xf numFmtId="181" fontId="68" fillId="0" borderId="0"/>
    <xf numFmtId="181" fontId="12" fillId="0" borderId="0"/>
    <xf numFmtId="181" fontId="12" fillId="0" borderId="0"/>
    <xf numFmtId="177" fontId="13" fillId="0" borderId="0" applyFill="0" applyBorder="0" applyAlignment="0" applyProtection="0"/>
    <xf numFmtId="165" fontId="13" fillId="0" borderId="0" applyFont="0" applyFill="0" applyBorder="0" applyAlignment="0" applyProtection="0"/>
    <xf numFmtId="181" fontId="58" fillId="0" borderId="0"/>
    <xf numFmtId="181" fontId="68" fillId="0" borderId="0"/>
    <xf numFmtId="181" fontId="13" fillId="0" borderId="0"/>
    <xf numFmtId="181" fontId="13" fillId="0" borderId="0"/>
    <xf numFmtId="181" fontId="58" fillId="0" borderId="0"/>
    <xf numFmtId="177" fontId="72" fillId="0" borderId="0" applyFill="0" applyBorder="0" applyAlignment="0" applyProtection="0"/>
    <xf numFmtId="181" fontId="3" fillId="0" borderId="0"/>
    <xf numFmtId="181" fontId="13" fillId="0" borderId="0"/>
    <xf numFmtId="178" fontId="72" fillId="0" borderId="0" applyFill="0" applyBorder="0" applyAlignment="0" applyProtection="0"/>
    <xf numFmtId="181" fontId="37" fillId="0" borderId="0"/>
    <xf numFmtId="181" fontId="40" fillId="0" borderId="0"/>
    <xf numFmtId="176" fontId="72" fillId="0" borderId="0" applyFill="0" applyBorder="0" applyAlignment="0" applyProtection="0"/>
    <xf numFmtId="176" fontId="13" fillId="0" borderId="0" applyFill="0" applyBorder="0" applyAlignment="0" applyProtection="0"/>
    <xf numFmtId="165" fontId="7" fillId="0" borderId="0" applyFont="0" applyFill="0" applyBorder="0" applyAlignment="0" applyProtection="0"/>
    <xf numFmtId="181" fontId="13" fillId="0" borderId="0"/>
    <xf numFmtId="177" fontId="72" fillId="0" borderId="0" applyFill="0" applyBorder="0" applyAlignment="0" applyProtection="0"/>
    <xf numFmtId="176" fontId="13" fillId="0" borderId="0" applyFill="0" applyBorder="0" applyAlignment="0" applyProtection="0"/>
    <xf numFmtId="181" fontId="56" fillId="0" borderId="0"/>
    <xf numFmtId="176" fontId="13" fillId="0" borderId="0" applyFill="0" applyBorder="0" applyAlignment="0" applyProtection="0"/>
    <xf numFmtId="14" fontId="12" fillId="0" borderId="0" applyFill="0" applyBorder="0" applyAlignment="0" applyProtection="0"/>
    <xf numFmtId="181" fontId="13" fillId="0" borderId="0"/>
    <xf numFmtId="181" fontId="11" fillId="0" borderId="0"/>
    <xf numFmtId="178" fontId="72" fillId="0" borderId="0" applyFill="0" applyBorder="0" applyAlignment="0" applyProtection="0"/>
    <xf numFmtId="181" fontId="37" fillId="0" borderId="0"/>
    <xf numFmtId="181" fontId="13" fillId="0" borderId="0"/>
    <xf numFmtId="165" fontId="13" fillId="0" borderId="0" applyFont="0" applyFill="0" applyBorder="0" applyAlignment="0" applyProtection="0"/>
    <xf numFmtId="181" fontId="56" fillId="0" borderId="0"/>
    <xf numFmtId="181" fontId="12" fillId="0" borderId="0"/>
    <xf numFmtId="181" fontId="68" fillId="0" borderId="0"/>
    <xf numFmtId="181" fontId="13" fillId="0" borderId="0"/>
    <xf numFmtId="165" fontId="13" fillId="0" borderId="0" applyFont="0" applyFill="0" applyBorder="0" applyAlignment="0" applyProtection="0"/>
    <xf numFmtId="14" fontId="12" fillId="0" borderId="0" applyFill="0" applyBorder="0" applyAlignment="0" applyProtection="0"/>
    <xf numFmtId="44" fontId="7" fillId="0" borderId="0" applyFont="0" applyFill="0" applyBorder="0" applyAlignment="0" applyProtection="0"/>
    <xf numFmtId="181" fontId="58" fillId="0" borderId="0"/>
    <xf numFmtId="181" fontId="33" fillId="0" borderId="0" applyNumberFormat="0" applyFont="0" applyFill="0" applyBorder="0" applyAlignment="0" applyProtection="0">
      <alignment vertical="top"/>
    </xf>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9" fontId="13" fillId="0" borderId="0" applyFill="0" applyBorder="0" applyAlignment="0" applyProtection="0"/>
    <xf numFmtId="181" fontId="12" fillId="0" borderId="0"/>
    <xf numFmtId="181" fontId="58" fillId="0" borderId="0">
      <alignment vertical="top"/>
    </xf>
    <xf numFmtId="165" fontId="13" fillId="0" borderId="0" applyFont="0" applyFill="0" applyBorder="0" applyAlignment="0" applyProtection="0"/>
    <xf numFmtId="181" fontId="68" fillId="0" borderId="0"/>
    <xf numFmtId="9" fontId="13" fillId="0" borderId="0" applyFill="0" applyBorder="0" applyAlignment="0" applyProtection="0"/>
    <xf numFmtId="181" fontId="11" fillId="0" borderId="0"/>
    <xf numFmtId="181" fontId="58" fillId="0" borderId="0"/>
    <xf numFmtId="178" fontId="72" fillId="0" borderId="0" applyFill="0" applyBorder="0" applyAlignment="0" applyProtection="0"/>
    <xf numFmtId="181" fontId="13" fillId="0" borderId="0"/>
    <xf numFmtId="181" fontId="12" fillId="0" borderId="0"/>
    <xf numFmtId="165" fontId="7" fillId="0" borderId="0" applyFont="0" applyFill="0" applyBorder="0" applyAlignment="0" applyProtection="0"/>
    <xf numFmtId="181" fontId="33" fillId="0" borderId="0" applyNumberFormat="0" applyFont="0" applyFill="0" applyBorder="0" applyAlignment="0" applyProtection="0">
      <alignment vertical="top"/>
    </xf>
    <xf numFmtId="178" fontId="72" fillId="0" borderId="0" applyFill="0" applyBorder="0" applyAlignment="0" applyProtection="0"/>
    <xf numFmtId="174" fontId="12" fillId="0" borderId="0" applyFont="0" applyFill="0" applyBorder="0" applyAlignment="0" applyProtection="0"/>
    <xf numFmtId="181" fontId="11" fillId="0" borderId="0"/>
    <xf numFmtId="165" fontId="7" fillId="0" borderId="0" applyFont="0" applyFill="0" applyBorder="0" applyAlignment="0" applyProtection="0"/>
    <xf numFmtId="176" fontId="13" fillId="0" borderId="0" applyFill="0" applyBorder="0" applyAlignment="0" applyProtection="0"/>
    <xf numFmtId="177" fontId="72" fillId="0" borderId="0" applyFill="0" applyBorder="0" applyAlignment="0" applyProtection="0"/>
    <xf numFmtId="181" fontId="3" fillId="0" borderId="0"/>
    <xf numFmtId="181" fontId="68" fillId="0" borderId="0"/>
    <xf numFmtId="181" fontId="58" fillId="0" borderId="0"/>
    <xf numFmtId="181" fontId="58" fillId="0" borderId="0"/>
    <xf numFmtId="181" fontId="33" fillId="0" borderId="0" applyNumberFormat="0" applyFont="0" applyFill="0" applyBorder="0" applyAlignment="0" applyProtection="0">
      <alignment vertical="top"/>
    </xf>
    <xf numFmtId="176" fontId="72" fillId="0" borderId="0" applyFill="0" applyBorder="0" applyAlignment="0" applyProtection="0"/>
    <xf numFmtId="181" fontId="40" fillId="0" borderId="0"/>
    <xf numFmtId="181" fontId="67" fillId="0" borderId="0"/>
    <xf numFmtId="181" fontId="68" fillId="0" borderId="0"/>
    <xf numFmtId="181" fontId="67" fillId="0" borderId="0"/>
    <xf numFmtId="181" fontId="58" fillId="0" borderId="0">
      <alignment vertical="top"/>
    </xf>
    <xf numFmtId="181" fontId="68" fillId="0" borderId="0"/>
    <xf numFmtId="174" fontId="12" fillId="0" borderId="0" applyFont="0" applyFill="0" applyBorder="0" applyAlignment="0" applyProtection="0"/>
    <xf numFmtId="9" fontId="12" fillId="0" borderId="0" applyFont="0" applyFill="0" applyBorder="0" applyAlignment="0" applyProtection="0"/>
    <xf numFmtId="177" fontId="72" fillId="0" borderId="0" applyFill="0" applyBorder="0" applyAlignment="0" applyProtection="0"/>
    <xf numFmtId="181" fontId="68" fillId="0" borderId="0"/>
    <xf numFmtId="181" fontId="33" fillId="0" borderId="0" applyNumberFormat="0" applyFont="0" applyFill="0" applyBorder="0" applyAlignment="0" applyProtection="0">
      <alignment vertical="top"/>
    </xf>
    <xf numFmtId="181" fontId="13" fillId="0" borderId="0"/>
    <xf numFmtId="181" fontId="58" fillId="0" borderId="0">
      <alignment vertical="top"/>
    </xf>
    <xf numFmtId="181" fontId="13" fillId="0" borderId="0"/>
    <xf numFmtId="165" fontId="7" fillId="0" borderId="0" applyFont="0" applyFill="0" applyBorder="0" applyAlignment="0" applyProtection="0"/>
    <xf numFmtId="181" fontId="3" fillId="0" borderId="0"/>
    <xf numFmtId="181" fontId="37" fillId="0" borderId="0"/>
    <xf numFmtId="174" fontId="12" fillId="0" borderId="0" applyFont="0" applyFill="0" applyBorder="0" applyAlignment="0" applyProtection="0"/>
    <xf numFmtId="14" fontId="12" fillId="0" borderId="0" applyFill="0" applyBorder="0" applyAlignment="0" applyProtection="0"/>
    <xf numFmtId="181" fontId="68" fillId="0" borderId="0"/>
    <xf numFmtId="181" fontId="12" fillId="0" borderId="0"/>
    <xf numFmtId="181" fontId="13" fillId="0" borderId="0"/>
    <xf numFmtId="181" fontId="35" fillId="0" borderId="0"/>
    <xf numFmtId="181" fontId="13" fillId="0" borderId="0"/>
    <xf numFmtId="181" fontId="58" fillId="0" borderId="0"/>
    <xf numFmtId="177" fontId="72" fillId="0" borderId="0" applyFill="0" applyBorder="0" applyAlignment="0" applyProtection="0"/>
    <xf numFmtId="181" fontId="58" fillId="0" borderId="0"/>
    <xf numFmtId="178" fontId="72" fillId="0" borderId="0" applyFill="0" applyBorder="0" applyAlignment="0" applyProtection="0"/>
    <xf numFmtId="181" fontId="56" fillId="0" borderId="0"/>
    <xf numFmtId="181" fontId="3" fillId="0" borderId="0"/>
    <xf numFmtId="177" fontId="13" fillId="0" borderId="0" applyFill="0" applyBorder="0" applyAlignment="0" applyProtection="0"/>
    <xf numFmtId="181" fontId="7" fillId="0" borderId="0"/>
    <xf numFmtId="181" fontId="58" fillId="0" borderId="0">
      <alignment vertical="top"/>
    </xf>
    <xf numFmtId="181" fontId="13" fillId="0" borderId="0"/>
    <xf numFmtId="181" fontId="3" fillId="0" borderId="0"/>
    <xf numFmtId="181" fontId="58" fillId="0" borderId="0"/>
    <xf numFmtId="181" fontId="13" fillId="0" borderId="0"/>
    <xf numFmtId="181" fontId="9" fillId="0" borderId="0"/>
    <xf numFmtId="181" fontId="33" fillId="0" borderId="0" applyNumberFormat="0" applyFont="0" applyFill="0" applyBorder="0" applyAlignment="0" applyProtection="0">
      <alignment vertical="top"/>
    </xf>
    <xf numFmtId="177" fontId="72" fillId="0" borderId="0" applyFill="0" applyBorder="0" applyAlignment="0" applyProtection="0"/>
    <xf numFmtId="181" fontId="58" fillId="0" borderId="0"/>
    <xf numFmtId="174" fontId="12" fillId="0" borderId="0" applyFont="0" applyFill="0" applyBorder="0" applyAlignment="0" applyProtection="0"/>
    <xf numFmtId="178" fontId="72" fillId="0" borderId="0" applyFill="0" applyBorder="0" applyAlignment="0" applyProtection="0"/>
    <xf numFmtId="181" fontId="58" fillId="0" borderId="0"/>
    <xf numFmtId="181" fontId="58" fillId="0" borderId="0">
      <alignment vertical="top"/>
    </xf>
    <xf numFmtId="181" fontId="13" fillId="0" borderId="0"/>
    <xf numFmtId="181" fontId="12" fillId="0" borderId="0"/>
    <xf numFmtId="181" fontId="56" fillId="0" borderId="0"/>
    <xf numFmtId="181" fontId="7" fillId="0" borderId="0"/>
    <xf numFmtId="14" fontId="12" fillId="0" borderId="0" applyFill="0" applyBorder="0" applyAlignment="0" applyProtection="0"/>
    <xf numFmtId="181" fontId="13" fillId="0" borderId="0"/>
    <xf numFmtId="9" fontId="13" fillId="0" borderId="0" applyFill="0" applyBorder="0" applyAlignment="0" applyProtection="0"/>
    <xf numFmtId="181" fontId="13" fillId="0" borderId="0"/>
    <xf numFmtId="176" fontId="72" fillId="0" borderId="0" applyFill="0" applyBorder="0" applyAlignment="0" applyProtection="0"/>
    <xf numFmtId="181" fontId="13" fillId="0" borderId="0"/>
    <xf numFmtId="181" fontId="13" fillId="0" borderId="0"/>
    <xf numFmtId="181" fontId="3" fillId="0" borderId="0"/>
    <xf numFmtId="165" fontId="7" fillId="0" borderId="0" applyFont="0" applyFill="0" applyBorder="0" applyAlignment="0" applyProtection="0"/>
    <xf numFmtId="181" fontId="13" fillId="0" borderId="0"/>
    <xf numFmtId="181" fontId="58" fillId="0" borderId="0"/>
    <xf numFmtId="181" fontId="12" fillId="0" borderId="0"/>
    <xf numFmtId="181" fontId="12" fillId="0" borderId="0"/>
    <xf numFmtId="177" fontId="72" fillId="0" borderId="0" applyFill="0" applyBorder="0" applyAlignment="0" applyProtection="0"/>
    <xf numFmtId="44" fontId="7" fillId="0" borderId="0" applyFont="0" applyFill="0" applyBorder="0" applyAlignment="0" applyProtection="0"/>
    <xf numFmtId="181" fontId="58" fillId="0" borderId="0">
      <alignment vertical="top"/>
    </xf>
    <xf numFmtId="181" fontId="56" fillId="0" borderId="0"/>
    <xf numFmtId="177" fontId="13" fillId="0" borderId="0" applyFill="0" applyBorder="0" applyAlignment="0" applyProtection="0"/>
    <xf numFmtId="181" fontId="3" fillId="0" borderId="0"/>
    <xf numFmtId="181" fontId="12" fillId="0" borderId="0"/>
    <xf numFmtId="165" fontId="7" fillId="0" borderId="0" applyFont="0" applyFill="0" applyBorder="0" applyAlignment="0" applyProtection="0"/>
    <xf numFmtId="181" fontId="13" fillId="0" borderId="0"/>
    <xf numFmtId="176" fontId="72" fillId="0" borderId="0" applyFill="0" applyBorder="0" applyAlignment="0" applyProtection="0"/>
    <xf numFmtId="181" fontId="56" fillId="0" borderId="0"/>
    <xf numFmtId="14" fontId="12" fillId="0" borderId="0" applyFill="0" applyBorder="0" applyAlignment="0" applyProtection="0"/>
    <xf numFmtId="181" fontId="13" fillId="0" borderId="0"/>
    <xf numFmtId="181" fontId="13" fillId="0" borderId="0"/>
    <xf numFmtId="171" fontId="7" fillId="0" borderId="0" applyFont="0" applyFill="0" applyBorder="0" applyAlignment="0" applyProtection="0"/>
    <xf numFmtId="181" fontId="3" fillId="0" borderId="0"/>
    <xf numFmtId="176" fontId="13" fillId="0" borderId="0" applyFill="0" applyBorder="0" applyAlignment="0" applyProtection="0"/>
    <xf numFmtId="181" fontId="40" fillId="0" borderId="0"/>
    <xf numFmtId="181" fontId="11" fillId="0" borderId="0"/>
    <xf numFmtId="181" fontId="12" fillId="0" borderId="0"/>
    <xf numFmtId="176" fontId="13" fillId="0" borderId="0" applyFill="0" applyBorder="0" applyAlignment="0" applyProtection="0"/>
    <xf numFmtId="177" fontId="72" fillId="0" borderId="0" applyFill="0" applyBorder="0" applyAlignment="0" applyProtection="0"/>
    <xf numFmtId="171" fontId="7" fillId="0" borderId="0" applyFont="0" applyFill="0" applyBorder="0" applyAlignment="0" applyProtection="0"/>
    <xf numFmtId="181" fontId="58" fillId="0" borderId="0"/>
    <xf numFmtId="171" fontId="7" fillId="0" borderId="0" applyFont="0" applyFill="0" applyBorder="0" applyAlignment="0" applyProtection="0"/>
    <xf numFmtId="174" fontId="12" fillId="0" borderId="0" applyFont="0" applyFill="0" applyBorder="0" applyAlignment="0" applyProtection="0"/>
    <xf numFmtId="181" fontId="56" fillId="0" borderId="0"/>
    <xf numFmtId="181" fontId="13" fillId="0" borderId="0"/>
    <xf numFmtId="181" fontId="67" fillId="0" borderId="0"/>
    <xf numFmtId="181" fontId="13" fillId="0" borderId="0"/>
    <xf numFmtId="177" fontId="13" fillId="0" borderId="0" applyFill="0" applyBorder="0" applyAlignment="0" applyProtection="0"/>
    <xf numFmtId="181" fontId="68" fillId="0" borderId="0"/>
    <xf numFmtId="181" fontId="13" fillId="0" borderId="0"/>
    <xf numFmtId="174" fontId="12" fillId="0" borderId="0" applyFont="0" applyFill="0" applyBorder="0" applyAlignment="0" applyProtection="0"/>
    <xf numFmtId="181" fontId="58" fillId="0" borderId="0"/>
    <xf numFmtId="181" fontId="56" fillId="0" borderId="0"/>
    <xf numFmtId="181" fontId="56" fillId="0" borderId="0"/>
    <xf numFmtId="181" fontId="56" fillId="0" borderId="0"/>
    <xf numFmtId="177" fontId="72" fillId="0" borderId="0" applyFill="0" applyBorder="0" applyAlignment="0" applyProtection="0"/>
    <xf numFmtId="178" fontId="72" fillId="0" borderId="0" applyFill="0" applyBorder="0" applyAlignment="0" applyProtection="0"/>
    <xf numFmtId="181" fontId="13" fillId="0" borderId="0"/>
    <xf numFmtId="181" fontId="3" fillId="0" borderId="0"/>
    <xf numFmtId="181" fontId="58" fillId="0" borderId="0"/>
    <xf numFmtId="181" fontId="58" fillId="0" borderId="0"/>
    <xf numFmtId="181" fontId="13"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13" fillId="0" borderId="0"/>
    <xf numFmtId="14" fontId="12" fillId="0" borderId="0" applyFill="0" applyBorder="0" applyAlignment="0" applyProtection="0"/>
    <xf numFmtId="178" fontId="72" fillId="0" borderId="0" applyFill="0" applyBorder="0" applyAlignment="0" applyProtection="0"/>
    <xf numFmtId="176" fontId="13" fillId="0" borderId="0" applyFill="0" applyBorder="0" applyAlignment="0" applyProtection="0"/>
    <xf numFmtId="181" fontId="58" fillId="0" borderId="0"/>
    <xf numFmtId="181" fontId="11" fillId="0" borderId="0"/>
    <xf numFmtId="181" fontId="56" fillId="0" borderId="0"/>
    <xf numFmtId="181" fontId="56" fillId="0" borderId="0"/>
    <xf numFmtId="181" fontId="13" fillId="0" borderId="0"/>
    <xf numFmtId="181" fontId="13" fillId="0" borderId="0"/>
    <xf numFmtId="181" fontId="12" fillId="0" borderId="0"/>
    <xf numFmtId="181" fontId="58" fillId="0" borderId="0"/>
    <xf numFmtId="181" fontId="58" fillId="0" borderId="0">
      <alignment vertical="top"/>
    </xf>
    <xf numFmtId="174" fontId="12" fillId="0" borderId="0" applyFont="0" applyFill="0" applyBorder="0" applyAlignment="0" applyProtection="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181" fontId="12"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81" fontId="56" fillId="0" borderId="0"/>
    <xf numFmtId="177" fontId="72" fillId="0" borderId="0" applyFill="0" applyBorder="0" applyAlignment="0" applyProtection="0"/>
    <xf numFmtId="181" fontId="3" fillId="0" borderId="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11" fillId="0" borderId="0"/>
    <xf numFmtId="181" fontId="13" fillId="0" borderId="0"/>
    <xf numFmtId="165" fontId="13" fillId="0" borderId="0" applyFont="0" applyFill="0" applyBorder="0" applyAlignment="0" applyProtection="0"/>
    <xf numFmtId="181" fontId="13" fillId="0" borderId="0"/>
    <xf numFmtId="181" fontId="3" fillId="0" borderId="0"/>
    <xf numFmtId="181" fontId="68"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40" fillId="0" borderId="0"/>
    <xf numFmtId="177" fontId="72" fillId="0" borderId="0" applyFill="0" applyBorder="0" applyAlignment="0" applyProtection="0"/>
    <xf numFmtId="177" fontId="72" fillId="0" borderId="0" applyFill="0" applyBorder="0" applyAlignment="0" applyProtection="0"/>
    <xf numFmtId="178" fontId="72" fillId="0" borderId="0" applyFill="0" applyBorder="0" applyAlignment="0" applyProtection="0"/>
    <xf numFmtId="9" fontId="13" fillId="0" borderId="0" applyFill="0" applyBorder="0" applyAlignment="0" applyProtection="0"/>
    <xf numFmtId="181" fontId="68" fillId="0" borderId="0"/>
    <xf numFmtId="181" fontId="68" fillId="0" borderId="0"/>
    <xf numFmtId="181" fontId="56" fillId="0" borderId="0"/>
    <xf numFmtId="181" fontId="12" fillId="0" borderId="0"/>
    <xf numFmtId="176" fontId="72" fillId="0" borderId="0" applyFill="0" applyBorder="0" applyAlignment="0" applyProtection="0"/>
    <xf numFmtId="181" fontId="12" fillId="0" borderId="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6" fillId="0" borderId="0"/>
    <xf numFmtId="181" fontId="68" fillId="0" borderId="0"/>
    <xf numFmtId="181" fontId="58" fillId="0" borderId="0"/>
    <xf numFmtId="181" fontId="13" fillId="0" borderId="0"/>
    <xf numFmtId="181" fontId="58" fillId="0" borderId="0"/>
    <xf numFmtId="181" fontId="58" fillId="0" borderId="0"/>
    <xf numFmtId="181" fontId="56" fillId="0" borderId="0"/>
    <xf numFmtId="181" fontId="56" fillId="0" borderId="0"/>
    <xf numFmtId="181" fontId="11" fillId="0" borderId="0"/>
    <xf numFmtId="181" fontId="68" fillId="0" borderId="0"/>
    <xf numFmtId="181" fontId="68" fillId="0" borderId="0"/>
    <xf numFmtId="181" fontId="68" fillId="0" borderId="0"/>
    <xf numFmtId="181" fontId="68" fillId="0" borderId="0"/>
    <xf numFmtId="181" fontId="56" fillId="0" borderId="0"/>
    <xf numFmtId="14" fontId="12" fillId="0" borderId="0" applyFill="0" applyBorder="0" applyAlignment="0" applyProtection="0"/>
    <xf numFmtId="9" fontId="12" fillId="0" borderId="0" applyFont="0" applyFill="0" applyBorder="0" applyAlignment="0" applyProtection="0"/>
    <xf numFmtId="181" fontId="68" fillId="0" borderId="0"/>
    <xf numFmtId="181" fontId="68" fillId="0" borderId="0"/>
    <xf numFmtId="181" fontId="12" fillId="0" borderId="0"/>
    <xf numFmtId="181" fontId="13" fillId="0" borderId="0"/>
    <xf numFmtId="181" fontId="12" fillId="0" borderId="0"/>
    <xf numFmtId="181" fontId="13" fillId="0" borderId="0"/>
    <xf numFmtId="181" fontId="68" fillId="0" borderId="0"/>
    <xf numFmtId="177" fontId="72" fillId="0" borderId="0" applyFill="0" applyBorder="0" applyAlignment="0" applyProtection="0"/>
    <xf numFmtId="181" fontId="67" fillId="0" borderId="0"/>
    <xf numFmtId="181" fontId="68" fillId="0" borderId="0"/>
    <xf numFmtId="14" fontId="12" fillId="0" borderId="0" applyFill="0" applyBorder="0" applyAlignment="0" applyProtection="0"/>
    <xf numFmtId="181" fontId="67" fillId="0" borderId="0"/>
    <xf numFmtId="181" fontId="58" fillId="0" borderId="0"/>
    <xf numFmtId="181" fontId="58" fillId="0" borderId="0">
      <alignment vertical="top"/>
    </xf>
    <xf numFmtId="181" fontId="13" fillId="0" borderId="0"/>
    <xf numFmtId="181" fontId="3" fillId="0" borderId="0"/>
    <xf numFmtId="181" fontId="33" fillId="0" borderId="0" applyNumberFormat="0" applyFont="0" applyFill="0" applyBorder="0" applyAlignment="0" applyProtection="0">
      <alignment vertical="top"/>
    </xf>
    <xf numFmtId="181" fontId="33" fillId="0" borderId="0" applyNumberFormat="0" applyFont="0" applyFill="0" applyBorder="0" applyAlignment="0" applyProtection="0">
      <alignment vertical="top"/>
    </xf>
    <xf numFmtId="181" fontId="13" fillId="0" borderId="0"/>
    <xf numFmtId="181" fontId="12" fillId="0" borderId="0"/>
    <xf numFmtId="181" fontId="58" fillId="0" borderId="0"/>
    <xf numFmtId="171" fontId="7" fillId="0" borderId="0" applyFont="0" applyFill="0" applyBorder="0" applyAlignment="0" applyProtection="0"/>
    <xf numFmtId="181" fontId="40"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13" fillId="0" borderId="0"/>
    <xf numFmtId="181" fontId="56" fillId="0" borderId="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12"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81" fontId="9" fillId="0" borderId="0"/>
    <xf numFmtId="181" fontId="9" fillId="0" borderId="0"/>
    <xf numFmtId="181" fontId="11" fillId="0" borderId="0"/>
    <xf numFmtId="181" fontId="33" fillId="0" borderId="0" applyNumberFormat="0" applyFont="0" applyFill="0" applyBorder="0" applyAlignment="0" applyProtection="0">
      <alignment vertical="top"/>
    </xf>
    <xf numFmtId="177" fontId="13" fillId="0" borderId="0" applyFill="0" applyBorder="0" applyAlignment="0" applyProtection="0"/>
    <xf numFmtId="181" fontId="13" fillId="0" borderId="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2"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81" fontId="7"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68" fillId="0" borderId="0"/>
    <xf numFmtId="181" fontId="68" fillId="0" borderId="0"/>
    <xf numFmtId="181" fontId="68" fillId="0" borderId="0"/>
    <xf numFmtId="181" fontId="56" fillId="0" borderId="0"/>
    <xf numFmtId="181" fontId="56" fillId="0" borderId="0"/>
    <xf numFmtId="181" fontId="58" fillId="0" borderId="0"/>
    <xf numFmtId="181" fontId="58" fillId="0" borderId="0"/>
    <xf numFmtId="181" fontId="56" fillId="0" borderId="0"/>
    <xf numFmtId="181" fontId="12" fillId="0" borderId="0"/>
    <xf numFmtId="181" fontId="13" fillId="0" borderId="0"/>
    <xf numFmtId="181" fontId="13" fillId="0" borderId="0"/>
    <xf numFmtId="181" fontId="12" fillId="0" borderId="0"/>
    <xf numFmtId="177" fontId="72" fillId="0" borderId="0" applyFill="0" applyBorder="0" applyAlignment="0" applyProtection="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13" fillId="0" borderId="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9"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81" fontId="7" fillId="0" borderId="0"/>
    <xf numFmtId="177" fontId="72" fillId="0" borderId="0" applyFill="0" applyBorder="0" applyAlignment="0" applyProtection="0"/>
    <xf numFmtId="181" fontId="68" fillId="0" borderId="0"/>
    <xf numFmtId="181" fontId="58" fillId="0" borderId="0"/>
    <xf numFmtId="181" fontId="12" fillId="0" borderId="0"/>
    <xf numFmtId="181" fontId="13" fillId="0" borderId="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76" fontId="13" fillId="0" borderId="0" applyFill="0" applyBorder="0" applyAlignment="0" applyProtection="0"/>
    <xf numFmtId="181" fontId="58" fillId="0" borderId="0"/>
    <xf numFmtId="181" fontId="68" fillId="0" borderId="0"/>
    <xf numFmtId="181" fontId="68" fillId="0" borderId="0"/>
    <xf numFmtId="181" fontId="56" fillId="0" borderId="0"/>
    <xf numFmtId="181" fontId="56" fillId="0" borderId="0"/>
    <xf numFmtId="181" fontId="56" fillId="0" borderId="0"/>
    <xf numFmtId="181" fontId="56" fillId="0" borderId="0"/>
    <xf numFmtId="181" fontId="12" fillId="0" borderId="0"/>
    <xf numFmtId="181" fontId="13" fillId="0" borderId="0"/>
    <xf numFmtId="181" fontId="13" fillId="0" borderId="0"/>
    <xf numFmtId="181" fontId="12" fillId="0" borderId="0"/>
    <xf numFmtId="176" fontId="13" fillId="0" borderId="0" applyFill="0" applyBorder="0" applyAlignment="0" applyProtection="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58" fillId="0" borderId="0">
      <alignment vertical="top"/>
    </xf>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181" fontId="58"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2" fillId="0" borderId="0"/>
    <xf numFmtId="181" fontId="11" fillId="0" borderId="0"/>
    <xf numFmtId="181" fontId="58"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12" fillId="0" borderId="0"/>
    <xf numFmtId="176" fontId="72" fillId="0" borderId="0" applyFill="0" applyBorder="0" applyAlignment="0" applyProtection="0"/>
    <xf numFmtId="181" fontId="56" fillId="0" borderId="0"/>
    <xf numFmtId="176" fontId="13" fillId="0" borderId="0" applyFill="0" applyBorder="0" applyAlignment="0" applyProtection="0"/>
    <xf numFmtId="181" fontId="13" fillId="0" borderId="0"/>
    <xf numFmtId="181" fontId="56" fillId="0" borderId="0"/>
    <xf numFmtId="181" fontId="58" fillId="0" borderId="0"/>
    <xf numFmtId="176" fontId="72" fillId="0" borderId="0" applyFill="0" applyBorder="0" applyAlignment="0" applyProtection="0"/>
    <xf numFmtId="181" fontId="58" fillId="0" borderId="0"/>
    <xf numFmtId="181" fontId="56" fillId="0" borderId="0"/>
    <xf numFmtId="181" fontId="56" fillId="0" borderId="0"/>
    <xf numFmtId="177" fontId="72" fillId="0" borderId="0" applyFill="0" applyBorder="0" applyAlignment="0" applyProtection="0"/>
    <xf numFmtId="181" fontId="13"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68" fillId="0" borderId="0"/>
    <xf numFmtId="165" fontId="7" fillId="0" borderId="0" applyFont="0" applyFill="0" applyBorder="0" applyAlignment="0" applyProtection="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81" fontId="68" fillId="0" borderId="0"/>
    <xf numFmtId="176" fontId="72" fillId="0" borderId="0" applyFill="0" applyBorder="0" applyAlignment="0" applyProtection="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2" fillId="0" borderId="0"/>
    <xf numFmtId="181" fontId="11"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4" fontId="1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6" fillId="0" borderId="0"/>
    <xf numFmtId="181" fontId="68" fillId="0" borderId="0"/>
    <xf numFmtId="181" fontId="56" fillId="0" borderId="0"/>
    <xf numFmtId="181" fontId="13" fillId="0" borderId="0"/>
    <xf numFmtId="9" fontId="13" fillId="0" borderId="0" applyFill="0" applyBorder="0" applyAlignment="0" applyProtection="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81" fontId="9"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81" fontId="13" fillId="0" borderId="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67"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77" fontId="72" fillId="0" borderId="0" applyFill="0" applyBorder="0" applyAlignment="0" applyProtection="0"/>
    <xf numFmtId="176"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67" fillId="0" borderId="0"/>
    <xf numFmtId="181" fontId="56" fillId="0" borderId="0"/>
    <xf numFmtId="181" fontId="58" fillId="0" borderId="0"/>
    <xf numFmtId="181" fontId="56" fillId="0" borderId="0"/>
    <xf numFmtId="181" fontId="13" fillId="0" borderId="0"/>
    <xf numFmtId="181" fontId="12" fillId="0" borderId="0"/>
    <xf numFmtId="181" fontId="13" fillId="0" borderId="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6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9" fontId="12" fillId="0" borderId="0" applyFont="0" applyFill="0" applyBorder="0" applyAlignment="0" applyProtection="0"/>
    <xf numFmtId="181" fontId="40" fillId="0" borderId="0"/>
    <xf numFmtId="181" fontId="7" fillId="0" borderId="0"/>
    <xf numFmtId="44" fontId="7" fillId="0" borderId="0" applyFont="0" applyFill="0" applyBorder="0" applyAlignment="0" applyProtection="0"/>
    <xf numFmtId="181" fontId="37" fillId="0" borderId="0"/>
    <xf numFmtId="181" fontId="58" fillId="0" borderId="0"/>
    <xf numFmtId="181" fontId="13"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8" fillId="0" borderId="0"/>
    <xf numFmtId="181" fontId="58" fillId="0" borderId="0"/>
    <xf numFmtId="181" fontId="11" fillId="0" borderId="0"/>
    <xf numFmtId="177"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81" fontId="58" fillId="0" borderId="0"/>
    <xf numFmtId="176" fontId="13" fillId="0" borderId="0" applyFill="0" applyBorder="0" applyAlignment="0" applyProtection="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68" fillId="0" borderId="0"/>
    <xf numFmtId="181" fontId="56" fillId="0" borderId="0"/>
    <xf numFmtId="181" fontId="68" fillId="0" borderId="0"/>
    <xf numFmtId="181" fontId="56" fillId="0" borderId="0"/>
    <xf numFmtId="181" fontId="13" fillId="0" borderId="0"/>
    <xf numFmtId="181" fontId="12" fillId="0" borderId="0"/>
    <xf numFmtId="181" fontId="13" fillId="0" borderId="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58" fillId="0" borderId="0">
      <alignment vertical="top"/>
    </xf>
    <xf numFmtId="181" fontId="68" fillId="0" borderId="0"/>
    <xf numFmtId="181" fontId="11" fillId="0" borderId="0"/>
    <xf numFmtId="181" fontId="67"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2" fillId="0" borderId="0"/>
    <xf numFmtId="181" fontId="68" fillId="0" borderId="0"/>
    <xf numFmtId="181" fontId="11" fillId="0" borderId="0"/>
    <xf numFmtId="177" fontId="7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81" fontId="56"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6" fillId="0" borderId="0"/>
    <xf numFmtId="181" fontId="56"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68"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8" fillId="0" borderId="0"/>
    <xf numFmtId="181" fontId="13"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6" fillId="0" borderId="0"/>
    <xf numFmtId="181" fontId="56"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11" fillId="0" borderId="0"/>
    <xf numFmtId="177" fontId="72" fillId="0" borderId="0" applyFill="0" applyBorder="0" applyAlignment="0" applyProtection="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77" fontId="13" fillId="0" borderId="0" applyFill="0" applyBorder="0" applyAlignment="0" applyProtection="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6" fillId="0" borderId="0"/>
    <xf numFmtId="181" fontId="13" fillId="0" borderId="0"/>
    <xf numFmtId="181" fontId="56"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9" fontId="13" fillId="0" borderId="0" applyFill="0" applyBorder="0" applyAlignment="0" applyProtection="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13" fillId="0" borderId="0"/>
    <xf numFmtId="176" fontId="72" fillId="0" borderId="0" applyFill="0" applyBorder="0" applyAlignment="0" applyProtection="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6" fillId="0" borderId="0"/>
    <xf numFmtId="181" fontId="56"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8" fillId="0" borderId="0"/>
    <xf numFmtId="181" fontId="58" fillId="0" borderId="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6" fillId="0" borderId="0"/>
    <xf numFmtId="181" fontId="56" fillId="0" borderId="0"/>
    <xf numFmtId="181" fontId="13" fillId="0" borderId="0"/>
    <xf numFmtId="181" fontId="12"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56" fillId="0" borderId="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81" fontId="9"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6" fillId="0" borderId="0"/>
    <xf numFmtId="181" fontId="56" fillId="0" borderId="0"/>
    <xf numFmtId="181" fontId="58" fillId="0" borderId="0"/>
    <xf numFmtId="181" fontId="56"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11" fillId="0" borderId="0"/>
    <xf numFmtId="181" fontId="7"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8" fillId="0" borderId="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6" fillId="0" borderId="0"/>
    <xf numFmtId="181" fontId="56"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56" fillId="0" borderId="0"/>
    <xf numFmtId="181" fontId="68" fillId="0" borderId="0"/>
    <xf numFmtId="181" fontId="11" fillId="0" borderId="0"/>
    <xf numFmtId="181" fontId="68"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3"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8" fillId="0" borderId="0"/>
    <xf numFmtId="181" fontId="56" fillId="0" borderId="0"/>
    <xf numFmtId="181" fontId="58" fillId="0" borderId="0"/>
    <xf numFmtId="181" fontId="56" fillId="0" borderId="0"/>
    <xf numFmtId="181" fontId="13" fillId="0" borderId="0"/>
    <xf numFmtId="176" fontId="72" fillId="0" borderId="0" applyFill="0" applyBorder="0" applyAlignment="0" applyProtection="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3"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78" fontId="72" fillId="0" borderId="0" applyFill="0" applyBorder="0" applyAlignment="0" applyProtection="0"/>
    <xf numFmtId="181" fontId="56"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77" fontId="72" fillId="0" borderId="0" applyFill="0" applyBorder="0" applyAlignment="0" applyProtection="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68" fillId="0" borderId="0"/>
    <xf numFmtId="181" fontId="11" fillId="0" borderId="0"/>
    <xf numFmtId="181" fontId="13"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58" fillId="0" borderId="0"/>
    <xf numFmtId="165" fontId="7" fillId="0" borderId="0" applyFont="0" applyFill="0" applyBorder="0" applyAlignment="0" applyProtection="0"/>
    <xf numFmtId="181" fontId="68" fillId="0" borderId="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9"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9"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9"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68" fillId="0" borderId="0"/>
    <xf numFmtId="181" fontId="11"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9"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58" fillId="0" borderId="0"/>
    <xf numFmtId="165" fontId="7" fillId="0" borderId="0" applyFont="0" applyFill="0" applyBorder="0" applyAlignment="0" applyProtection="0"/>
    <xf numFmtId="181" fontId="68" fillId="0" borderId="0"/>
    <xf numFmtId="181" fontId="68" fillId="0" borderId="0"/>
    <xf numFmtId="181" fontId="11" fillId="0" borderId="0"/>
    <xf numFmtId="181" fontId="12"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9"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68" fillId="0" borderId="0"/>
    <xf numFmtId="181" fontId="11" fillId="0" borderId="0"/>
    <xf numFmtId="181" fontId="56"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9"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56" fillId="0" borderId="0"/>
    <xf numFmtId="165" fontId="7" fillId="0" borderId="0" applyFont="0" applyFill="0" applyBorder="0" applyAlignment="0" applyProtection="0"/>
    <xf numFmtId="181" fontId="68" fillId="0" borderId="0"/>
    <xf numFmtId="181" fontId="68" fillId="0" borderId="0"/>
    <xf numFmtId="181" fontId="11" fillId="0" borderId="0"/>
    <xf numFmtId="181" fontId="56"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6" fontId="72" fillId="0" borderId="0" applyFill="0" applyBorder="0" applyAlignment="0" applyProtection="0"/>
    <xf numFmtId="181" fontId="67"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9"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68" fillId="0" borderId="0"/>
    <xf numFmtId="181" fontId="68" fillId="0" borderId="0"/>
    <xf numFmtId="181" fontId="11" fillId="0" borderId="0"/>
    <xf numFmtId="181" fontId="56" fillId="0" borderId="0"/>
    <xf numFmtId="165" fontId="13" fillId="0" borderId="0" applyFont="0" applyFill="0" applyBorder="0" applyAlignment="0" applyProtection="0"/>
    <xf numFmtId="181" fontId="13" fillId="0" borderId="0"/>
    <xf numFmtId="181" fontId="3" fillId="0" borderId="0"/>
    <xf numFmtId="181" fontId="13"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12"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77" fontId="72" fillId="0" borderId="0" applyFill="0" applyBorder="0" applyAlignment="0" applyProtection="0"/>
    <xf numFmtId="181" fontId="68" fillId="0" borderId="0"/>
    <xf numFmtId="181" fontId="68" fillId="0" borderId="0"/>
    <xf numFmtId="181" fontId="11" fillId="0" borderId="0"/>
    <xf numFmtId="181" fontId="9" fillId="0" borderId="0"/>
    <xf numFmtId="181" fontId="9" fillId="0" borderId="0"/>
    <xf numFmtId="181" fontId="7" fillId="0" borderId="0"/>
    <xf numFmtId="181" fontId="9" fillId="0" borderId="0"/>
    <xf numFmtId="177" fontId="72" fillId="0" borderId="0" applyFill="0" applyBorder="0" applyAlignment="0" applyProtection="0"/>
    <xf numFmtId="177" fontId="72" fillId="0" borderId="0" applyFill="0" applyBorder="0" applyAlignment="0" applyProtection="0"/>
    <xf numFmtId="181" fontId="58" fillId="0" borderId="0">
      <alignment vertical="top"/>
    </xf>
    <xf numFmtId="14" fontId="12" fillId="0" borderId="0" applyFill="0" applyBorder="0" applyAlignment="0" applyProtection="0"/>
    <xf numFmtId="178" fontId="72" fillId="0" borderId="0" applyFill="0" applyBorder="0" applyAlignment="0" applyProtection="0"/>
    <xf numFmtId="181" fontId="13" fillId="0" borderId="0"/>
    <xf numFmtId="176" fontId="72" fillId="0" borderId="0" applyFill="0" applyBorder="0" applyAlignment="0" applyProtection="0"/>
    <xf numFmtId="181" fontId="13" fillId="0" borderId="0"/>
    <xf numFmtId="176" fontId="13" fillId="0" borderId="0" applyFill="0" applyBorder="0" applyAlignment="0" applyProtection="0"/>
    <xf numFmtId="181" fontId="68" fillId="0" borderId="0"/>
    <xf numFmtId="181" fontId="56" fillId="0" borderId="0"/>
    <xf numFmtId="181" fontId="58" fillId="0" borderId="0"/>
    <xf numFmtId="181" fontId="13" fillId="0" borderId="0"/>
    <xf numFmtId="181" fontId="58" fillId="0" borderId="0"/>
    <xf numFmtId="181" fontId="58" fillId="0" borderId="0"/>
    <xf numFmtId="176" fontId="72" fillId="0" borderId="0" applyFill="0" applyBorder="0" applyAlignment="0" applyProtection="0"/>
    <xf numFmtId="181" fontId="13" fillId="0" borderId="0"/>
    <xf numFmtId="181" fontId="58" fillId="0" borderId="0"/>
    <xf numFmtId="181" fontId="68" fillId="0" borderId="0"/>
    <xf numFmtId="181" fontId="68" fillId="0" borderId="0"/>
    <xf numFmtId="181" fontId="68" fillId="0" borderId="0"/>
    <xf numFmtId="181" fontId="68" fillId="0" borderId="0"/>
    <xf numFmtId="181" fontId="56" fillId="0" borderId="0"/>
    <xf numFmtId="181" fontId="13" fillId="0" borderId="0"/>
    <xf numFmtId="181" fontId="12" fillId="0" borderId="0"/>
    <xf numFmtId="181" fontId="12" fillId="0" borderId="0"/>
    <xf numFmtId="181" fontId="13" fillId="0" borderId="0"/>
    <xf numFmtId="181" fontId="13" fillId="0" borderId="0"/>
    <xf numFmtId="181" fontId="13" fillId="0" borderId="0"/>
    <xf numFmtId="181" fontId="12" fillId="0" borderId="0"/>
    <xf numFmtId="14" fontId="12" fillId="0" borderId="0" applyFill="0" applyBorder="0" applyAlignment="0" applyProtection="0"/>
    <xf numFmtId="181" fontId="58" fillId="0" borderId="0"/>
    <xf numFmtId="181" fontId="58" fillId="0" borderId="0">
      <alignment vertical="top"/>
    </xf>
    <xf numFmtId="181" fontId="13" fillId="0" borderId="0"/>
    <xf numFmtId="181" fontId="9"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81" fontId="68" fillId="0" borderId="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67" fillId="0" borderId="0"/>
    <xf numFmtId="165" fontId="7" fillId="0" borderId="0" applyFont="0" applyFill="0" applyBorder="0" applyAlignment="0" applyProtection="0"/>
    <xf numFmtId="181" fontId="12" fillId="0" borderId="0"/>
    <xf numFmtId="181" fontId="56" fillId="0" borderId="0"/>
    <xf numFmtId="181" fontId="11" fillId="0" borderId="0"/>
    <xf numFmtId="181" fontId="58" fillId="0" borderId="0"/>
    <xf numFmtId="165" fontId="13" fillId="0" borderId="0" applyFont="0" applyFill="0" applyBorder="0" applyAlignment="0" applyProtection="0"/>
    <xf numFmtId="181" fontId="13" fillId="0" borderId="0"/>
    <xf numFmtId="181" fontId="3" fillId="0" borderId="0"/>
    <xf numFmtId="181" fontId="13" fillId="0" borderId="0"/>
    <xf numFmtId="181" fontId="58" fillId="0" borderId="0"/>
    <xf numFmtId="9" fontId="12" fillId="0" borderId="0" applyFont="0" applyFill="0" applyBorder="0" applyAlignment="0" applyProtection="0"/>
    <xf numFmtId="181" fontId="40" fillId="0" borderId="0"/>
    <xf numFmtId="181" fontId="12" fillId="0" borderId="0"/>
    <xf numFmtId="181" fontId="56" fillId="0" borderId="0"/>
    <xf numFmtId="44" fontId="7" fillId="0" borderId="0" applyFont="0" applyFill="0" applyBorder="0" applyAlignment="0" applyProtection="0"/>
    <xf numFmtId="181" fontId="37" fillId="0" borderId="0"/>
    <xf numFmtId="181" fontId="68"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12" fillId="0" borderId="0"/>
    <xf numFmtId="181" fontId="56" fillId="0" borderId="0"/>
    <xf numFmtId="181" fontId="56"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77" fontId="72" fillId="0" borderId="0" applyFill="0" applyBorder="0" applyAlignment="0" applyProtection="0"/>
    <xf numFmtId="181" fontId="13" fillId="0" borderId="0"/>
    <xf numFmtId="181" fontId="68" fillId="0" borderId="0"/>
    <xf numFmtId="176" fontId="72" fillId="0" borderId="0" applyFill="0" applyBorder="0" applyAlignment="0" applyProtection="0"/>
    <xf numFmtId="181" fontId="11" fillId="0" borderId="0"/>
    <xf numFmtId="14" fontId="12" fillId="0" borderId="0" applyFill="0" applyBorder="0" applyAlignment="0" applyProtection="0"/>
    <xf numFmtId="177" fontId="72" fillId="0" borderId="0" applyFill="0" applyBorder="0" applyAlignment="0" applyProtection="0"/>
    <xf numFmtId="181" fontId="13" fillId="0" borderId="0"/>
    <xf numFmtId="14" fontId="12" fillId="0" borderId="0" applyFill="0" applyBorder="0" applyAlignment="0" applyProtection="0"/>
    <xf numFmtId="178" fontId="72" fillId="0" borderId="0" applyFill="0" applyBorder="0" applyAlignment="0" applyProtection="0"/>
    <xf numFmtId="181" fontId="67" fillId="0" borderId="0"/>
    <xf numFmtId="176" fontId="72" fillId="0" borderId="0" applyFill="0" applyBorder="0" applyAlignment="0" applyProtection="0"/>
    <xf numFmtId="181" fontId="68" fillId="0" borderId="0"/>
    <xf numFmtId="176" fontId="13" fillId="0" borderId="0" applyFill="0" applyBorder="0" applyAlignment="0" applyProtection="0"/>
    <xf numFmtId="181" fontId="56" fillId="0" borderId="0"/>
    <xf numFmtId="181" fontId="56" fillId="0" borderId="0"/>
    <xf numFmtId="181" fontId="58" fillId="0" borderId="0"/>
    <xf numFmtId="181" fontId="58" fillId="0" borderId="0"/>
    <xf numFmtId="181" fontId="56" fillId="0" borderId="0"/>
    <xf numFmtId="181" fontId="58" fillId="0" borderId="0"/>
    <xf numFmtId="181" fontId="56" fillId="0" borderId="0"/>
    <xf numFmtId="181" fontId="56" fillId="0" borderId="0"/>
    <xf numFmtId="181" fontId="56" fillId="0" borderId="0"/>
    <xf numFmtId="176" fontId="72" fillId="0" borderId="0" applyFill="0" applyBorder="0" applyAlignment="0" applyProtection="0"/>
    <xf numFmtId="181" fontId="68" fillId="0" borderId="0"/>
    <xf numFmtId="176" fontId="72" fillId="0" borderId="0" applyFill="0" applyBorder="0" applyAlignment="0" applyProtection="0"/>
    <xf numFmtId="181" fontId="12" fillId="0" borderId="0"/>
    <xf numFmtId="181" fontId="56" fillId="0" borderId="0"/>
    <xf numFmtId="181" fontId="13" fillId="0" borderId="0"/>
    <xf numFmtId="181" fontId="13" fillId="0" borderId="0"/>
    <xf numFmtId="181" fontId="12" fillId="0" borderId="0"/>
    <xf numFmtId="181" fontId="13" fillId="0" borderId="0"/>
    <xf numFmtId="181" fontId="56" fillId="0" borderId="0"/>
    <xf numFmtId="181" fontId="13" fillId="0" borderId="0"/>
    <xf numFmtId="181" fontId="12" fillId="0" borderId="0"/>
    <xf numFmtId="181" fontId="9" fillId="0" borderId="0"/>
    <xf numFmtId="181" fontId="58" fillId="0" borderId="0"/>
    <xf numFmtId="181" fontId="58" fillId="0" borderId="0">
      <alignment vertical="top"/>
    </xf>
    <xf numFmtId="181" fontId="13" fillId="0" borderId="0"/>
    <xf numFmtId="181" fontId="12"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81" fontId="56" fillId="0" borderId="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9" fillId="0" borderId="0"/>
    <xf numFmtId="165" fontId="7" fillId="0" borderId="0" applyFont="0" applyFill="0" applyBorder="0" applyAlignment="0" applyProtection="0"/>
    <xf numFmtId="176" fontId="72" fillId="0" borderId="0" applyFill="0" applyBorder="0" applyAlignment="0" applyProtection="0"/>
    <xf numFmtId="181" fontId="68" fillId="0" borderId="0"/>
    <xf numFmtId="181" fontId="11" fillId="0" borderId="0"/>
    <xf numFmtId="181" fontId="58" fillId="0" borderId="0">
      <alignment vertical="top"/>
    </xf>
    <xf numFmtId="165" fontId="13" fillId="0" borderId="0" applyFont="0" applyFill="0" applyBorder="0" applyAlignment="0" applyProtection="0"/>
    <xf numFmtId="181" fontId="13" fillId="0" borderId="0"/>
    <xf numFmtId="181" fontId="3" fillId="0" borderId="0"/>
    <xf numFmtId="181" fontId="67"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13" fillId="0" borderId="0"/>
    <xf numFmtId="181" fontId="13" fillId="0" borderId="0"/>
    <xf numFmtId="44" fontId="7" fillId="0" borderId="0" applyFont="0" applyFill="0" applyBorder="0" applyAlignment="0" applyProtection="0"/>
    <xf numFmtId="181" fontId="37" fillId="0" borderId="0"/>
    <xf numFmtId="181" fontId="68"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6" fillId="0" borderId="0"/>
    <xf numFmtId="14" fontId="12" fillId="0" borderId="0" applyFill="0" applyBorder="0" applyAlignment="0" applyProtection="0"/>
    <xf numFmtId="181" fontId="58"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9" fontId="13" fillId="0" borderId="0" applyFill="0" applyBorder="0" applyAlignment="0" applyProtection="0"/>
    <xf numFmtId="181" fontId="12" fillId="0" borderId="0"/>
    <xf numFmtId="181" fontId="11" fillId="0" borderId="0"/>
    <xf numFmtId="181" fontId="13" fillId="0" borderId="0"/>
    <xf numFmtId="181" fontId="67" fillId="0" borderId="0"/>
    <xf numFmtId="177" fontId="72" fillId="0" borderId="0" applyFill="0" applyBorder="0" applyAlignment="0" applyProtection="0"/>
    <xf numFmtId="181" fontId="58" fillId="0" borderId="0"/>
    <xf numFmtId="14" fontId="12" fillId="0" borderId="0" applyFill="0" applyBorder="0" applyAlignment="0" applyProtection="0"/>
    <xf numFmtId="178" fontId="72" fillId="0" borderId="0" applyFill="0" applyBorder="0" applyAlignment="0" applyProtection="0"/>
    <xf numFmtId="181" fontId="13" fillId="0" borderId="0"/>
    <xf numFmtId="176" fontId="72" fillId="0" borderId="0" applyFill="0" applyBorder="0" applyAlignment="0" applyProtection="0"/>
    <xf numFmtId="181" fontId="56"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81" fontId="56" fillId="0" borderId="0"/>
    <xf numFmtId="181" fontId="56" fillId="0" borderId="0"/>
    <xf numFmtId="181" fontId="12" fillId="0" borderId="0"/>
    <xf numFmtId="181" fontId="56" fillId="0" borderId="0"/>
    <xf numFmtId="181" fontId="13" fillId="0" borderId="0"/>
    <xf numFmtId="181" fontId="12" fillId="0" borderId="0"/>
    <xf numFmtId="181" fontId="12" fillId="0" borderId="0"/>
    <xf numFmtId="181" fontId="13"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81" fontId="9"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81" fontId="68" fillId="0" borderId="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67" fillId="0" borderId="0"/>
    <xf numFmtId="165" fontId="7" fillId="0" borderId="0" applyFont="0" applyFill="0" applyBorder="0" applyAlignment="0" applyProtection="0"/>
    <xf numFmtId="181" fontId="68" fillId="0" borderId="0"/>
    <xf numFmtId="181" fontId="68" fillId="0" borderId="0"/>
    <xf numFmtId="181" fontId="11" fillId="0" borderId="0"/>
    <xf numFmtId="181" fontId="58" fillId="0" borderId="0"/>
    <xf numFmtId="165" fontId="13" fillId="0" borderId="0" applyFont="0" applyFill="0" applyBorder="0" applyAlignment="0" applyProtection="0"/>
    <xf numFmtId="181" fontId="13" fillId="0" borderId="0"/>
    <xf numFmtId="181" fontId="3" fillId="0" borderId="0"/>
    <xf numFmtId="181" fontId="13" fillId="0" borderId="0"/>
    <xf numFmtId="181" fontId="58" fillId="0" borderId="0"/>
    <xf numFmtId="9" fontId="12" fillId="0" borderId="0" applyFont="0" applyFill="0" applyBorder="0" applyAlignment="0" applyProtection="0"/>
    <xf numFmtId="181" fontId="40" fillId="0" borderId="0"/>
    <xf numFmtId="181" fontId="58" fillId="0" borderId="0">
      <alignment vertical="top"/>
    </xf>
    <xf numFmtId="177" fontId="13" fillId="0" borderId="0" applyFill="0" applyBorder="0" applyAlignment="0" applyProtection="0"/>
    <xf numFmtId="44" fontId="7" fillId="0" borderId="0" applyFont="0" applyFill="0" applyBorder="0" applyAlignment="0" applyProtection="0"/>
    <xf numFmtId="181" fontId="37" fillId="0" borderId="0"/>
    <xf numFmtId="181" fontId="68"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12" fillId="0" borderId="0"/>
    <xf numFmtId="181" fontId="56" fillId="0" borderId="0"/>
    <xf numFmtId="181" fontId="56"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3" fillId="0" borderId="0"/>
    <xf numFmtId="181" fontId="13" fillId="0" borderId="0"/>
    <xf numFmtId="181" fontId="68" fillId="0" borderId="0"/>
    <xf numFmtId="176" fontId="72" fillId="0" borderId="0" applyFill="0" applyBorder="0" applyAlignment="0" applyProtection="0"/>
    <xf numFmtId="181" fontId="11" fillId="0" borderId="0"/>
    <xf numFmtId="177" fontId="72" fillId="0" borderId="0" applyFill="0" applyBorder="0" applyAlignment="0" applyProtection="0"/>
    <xf numFmtId="181" fontId="13" fillId="0" borderId="0"/>
    <xf numFmtId="177" fontId="72" fillId="0" borderId="0" applyFill="0" applyBorder="0" applyAlignment="0" applyProtection="0"/>
    <xf numFmtId="181" fontId="9" fillId="0" borderId="0"/>
    <xf numFmtId="14" fontId="1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76" fontId="72" fillId="0" borderId="0" applyFill="0" applyBorder="0" applyAlignment="0" applyProtection="0"/>
    <xf numFmtId="181" fontId="56" fillId="0" borderId="0"/>
    <xf numFmtId="176" fontId="13" fillId="0" borderId="0" applyFill="0" applyBorder="0" applyAlignment="0" applyProtection="0"/>
    <xf numFmtId="9" fontId="13" fillId="0" borderId="0" applyFill="0" applyBorder="0" applyAlignment="0" applyProtection="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13" fillId="0" borderId="0"/>
    <xf numFmtId="181" fontId="12" fillId="0" borderId="0"/>
    <xf numFmtId="181" fontId="13" fillId="0" borderId="0"/>
    <xf numFmtId="181" fontId="56" fillId="0" borderId="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77"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81" fontId="56" fillId="0" borderId="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9" fillId="0" borderId="0"/>
    <xf numFmtId="165" fontId="7" fillId="0" borderId="0" applyFont="0" applyFill="0" applyBorder="0" applyAlignment="0" applyProtection="0"/>
    <xf numFmtId="181" fontId="68" fillId="0" borderId="0"/>
    <xf numFmtId="181" fontId="68" fillId="0" borderId="0"/>
    <xf numFmtId="181" fontId="11" fillId="0" borderId="0"/>
    <xf numFmtId="181" fontId="67" fillId="0" borderId="0"/>
    <xf numFmtId="165" fontId="13" fillId="0" borderId="0" applyFont="0" applyFill="0" applyBorder="0" applyAlignment="0" applyProtection="0"/>
    <xf numFmtId="181" fontId="13" fillId="0" borderId="0"/>
    <xf numFmtId="181" fontId="3" fillId="0" borderId="0"/>
    <xf numFmtId="181" fontId="67"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13" fillId="0" borderId="0"/>
    <xf numFmtId="44" fontId="7" fillId="0" borderId="0" applyFont="0" applyFill="0" applyBorder="0" applyAlignment="0" applyProtection="0"/>
    <xf numFmtId="181" fontId="37" fillId="0" borderId="0"/>
    <xf numFmtId="181" fontId="68"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81" fontId="68" fillId="0" borderId="0"/>
    <xf numFmtId="176" fontId="72" fillId="0" borderId="0" applyFill="0" applyBorder="0" applyAlignment="0" applyProtection="0"/>
    <xf numFmtId="181" fontId="11" fillId="0" borderId="0"/>
    <xf numFmtId="177" fontId="72" fillId="0" borderId="0" applyFill="0" applyBorder="0" applyAlignment="0" applyProtection="0"/>
    <xf numFmtId="181" fontId="67" fillId="0" borderId="0"/>
    <xf numFmtId="177" fontId="72" fillId="0" borderId="0" applyFill="0" applyBorder="0" applyAlignment="0" applyProtection="0"/>
    <xf numFmtId="181" fontId="58" fillId="0" borderId="0"/>
    <xf numFmtId="14" fontId="12" fillId="0" borderId="0" applyFill="0" applyBorder="0" applyAlignment="0" applyProtection="0"/>
    <xf numFmtId="178" fontId="72" fillId="0" borderId="0" applyFill="0" applyBorder="0" applyAlignment="0" applyProtection="0"/>
    <xf numFmtId="181" fontId="13" fillId="0" borderId="0"/>
    <xf numFmtId="176" fontId="72" fillId="0" borderId="0" applyFill="0" applyBorder="0" applyAlignment="0" applyProtection="0"/>
    <xf numFmtId="181" fontId="13"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12" fillId="0" borderId="0"/>
    <xf numFmtId="181" fontId="12" fillId="0" borderId="0"/>
    <xf numFmtId="181" fontId="13" fillId="0" borderId="0"/>
    <xf numFmtId="181" fontId="13" fillId="0" borderId="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9"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13" fillId="0" borderId="0"/>
    <xf numFmtId="165" fontId="7" fillId="0" borderId="0" applyFont="0" applyFill="0" applyBorder="0" applyAlignment="0" applyProtection="0"/>
    <xf numFmtId="181" fontId="68" fillId="0" borderId="0"/>
    <xf numFmtId="181" fontId="68" fillId="0" borderId="0"/>
    <xf numFmtId="181" fontId="11" fillId="0" borderId="0"/>
    <xf numFmtId="181" fontId="12" fillId="0" borderId="0"/>
    <xf numFmtId="165" fontId="13" fillId="0" borderId="0" applyFont="0" applyFill="0" applyBorder="0" applyAlignment="0" applyProtection="0"/>
    <xf numFmtId="181" fontId="13" fillId="0" borderId="0"/>
    <xf numFmtId="181" fontId="3" fillId="0" borderId="0"/>
    <xf numFmtId="181" fontId="12"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58"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9"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68" fillId="0" borderId="0"/>
    <xf numFmtId="181" fontId="67" fillId="0" borderId="0"/>
    <xf numFmtId="181" fontId="68" fillId="0" borderId="0"/>
    <xf numFmtId="181" fontId="67" fillId="0" borderId="0"/>
    <xf numFmtId="181" fontId="11" fillId="0" borderId="0"/>
    <xf numFmtId="177" fontId="72" fillId="0" borderId="0" applyFill="0" applyBorder="0" applyAlignment="0" applyProtection="0"/>
    <xf numFmtId="181" fontId="13" fillId="0" borderId="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6" fillId="0" borderId="0"/>
    <xf numFmtId="176" fontId="72" fillId="0" borderId="0" applyFill="0" applyBorder="0" applyAlignment="0" applyProtection="0"/>
    <xf numFmtId="181" fontId="13"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68" fillId="0" borderId="0"/>
    <xf numFmtId="181" fontId="56" fillId="0" borderId="0"/>
    <xf numFmtId="181" fontId="13" fillId="0" borderId="0"/>
    <xf numFmtId="181" fontId="13"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9" fillId="0" borderId="0"/>
    <xf numFmtId="165" fontId="7" fillId="0" borderId="0" applyFont="0" applyFill="0" applyBorder="0" applyAlignment="0" applyProtection="0"/>
    <xf numFmtId="181" fontId="68" fillId="0" borderId="0"/>
    <xf numFmtId="181" fontId="68" fillId="0" borderId="0"/>
    <xf numFmtId="181" fontId="11" fillId="0" borderId="0"/>
    <xf numFmtId="181" fontId="13" fillId="0" borderId="0"/>
    <xf numFmtId="165" fontId="13" fillId="0" borderId="0" applyFont="0" applyFill="0" applyBorder="0" applyAlignment="0" applyProtection="0"/>
    <xf numFmtId="181" fontId="13" fillId="0" borderId="0"/>
    <xf numFmtId="181" fontId="3" fillId="0" borderId="0"/>
    <xf numFmtId="181" fontId="67" fillId="0" borderId="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56"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81" fontId="56" fillId="0" borderId="0"/>
    <xf numFmtId="181" fontId="68" fillId="0" borderId="0"/>
    <xf numFmtId="176" fontId="72" fillId="0" borderId="0" applyFill="0" applyBorder="0" applyAlignment="0" applyProtection="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7" fillId="0" borderId="0"/>
    <xf numFmtId="176" fontId="72" fillId="0" borderId="0" applyFill="0" applyBorder="0" applyAlignment="0" applyProtection="0"/>
    <xf numFmtId="181" fontId="13"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72" fillId="0" borderId="0" applyFill="0" applyBorder="0" applyAlignment="0" applyProtection="0"/>
    <xf numFmtId="181" fontId="56" fillId="0" borderId="0"/>
    <xf numFmtId="181" fontId="12" fillId="0" borderId="0"/>
    <xf numFmtId="181" fontId="56" fillId="0" borderId="0"/>
    <xf numFmtId="181" fontId="13" fillId="0" borderId="0"/>
    <xf numFmtId="181" fontId="12" fillId="0" borderId="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4" fontId="12" fillId="0" borderId="0" applyFill="0" applyBorder="0" applyAlignment="0" applyProtection="0"/>
    <xf numFmtId="165" fontId="7" fillId="0" borderId="0" applyFont="0" applyFill="0" applyBorder="0" applyAlignment="0" applyProtection="0"/>
    <xf numFmtId="181" fontId="12" fillId="0" borderId="0"/>
    <xf numFmtId="181" fontId="68" fillId="0" borderId="0"/>
    <xf numFmtId="181" fontId="11" fillId="0" borderId="0"/>
    <xf numFmtId="181" fontId="12" fillId="0" borderId="0"/>
    <xf numFmtId="165" fontId="13" fillId="0" borderId="0" applyFont="0" applyFill="0" applyBorder="0" applyAlignment="0" applyProtection="0"/>
    <xf numFmtId="181" fontId="13" fillId="0" borderId="0"/>
    <xf numFmtId="181" fontId="3" fillId="0" borderId="0"/>
    <xf numFmtId="178" fontId="72" fillId="0" borderId="0" applyFill="0" applyBorder="0" applyAlignment="0" applyProtection="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9"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9" fontId="13" fillId="0" borderId="0" applyFill="0" applyBorder="0" applyAlignment="0" applyProtection="0"/>
    <xf numFmtId="177" fontId="72" fillId="0" borderId="0" applyFill="0" applyBorder="0" applyAlignment="0" applyProtection="0"/>
    <xf numFmtId="181" fontId="68" fillId="0" borderId="0"/>
    <xf numFmtId="181" fontId="67" fillId="0" borderId="0"/>
    <xf numFmtId="181" fontId="11" fillId="0" borderId="0"/>
    <xf numFmtId="177"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6" fillId="0" borderId="0"/>
    <xf numFmtId="176" fontId="72" fillId="0" borderId="0" applyFill="0" applyBorder="0" applyAlignment="0" applyProtection="0"/>
    <xf numFmtId="181" fontId="13" fillId="0" borderId="0"/>
    <xf numFmtId="176" fontId="13" fillId="0" borderId="0" applyFill="0" applyBorder="0" applyAlignment="0" applyProtection="0"/>
    <xf numFmtId="181" fontId="68" fillId="0" borderId="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8" fillId="0" borderId="0"/>
    <xf numFmtId="181" fontId="68" fillId="0" borderId="0"/>
    <xf numFmtId="176" fontId="13" fillId="0" borderId="0" applyFill="0" applyBorder="0" applyAlignment="0" applyProtection="0"/>
    <xf numFmtId="181" fontId="56" fillId="0" borderId="0"/>
    <xf numFmtId="181" fontId="68" fillId="0" borderId="0"/>
    <xf numFmtId="181" fontId="56" fillId="0" borderId="0"/>
    <xf numFmtId="181" fontId="13" fillId="0" borderId="0"/>
    <xf numFmtId="177" fontId="72" fillId="0" borderId="0" applyFill="0" applyBorder="0" applyAlignment="0" applyProtection="0"/>
    <xf numFmtId="181" fontId="12" fillId="0" borderId="0"/>
    <xf numFmtId="181" fontId="13" fillId="0" borderId="0"/>
    <xf numFmtId="178" fontId="72" fillId="0" borderId="0" applyFill="0" applyBorder="0" applyAlignment="0" applyProtection="0"/>
    <xf numFmtId="181" fontId="13" fillId="0" borderId="0"/>
    <xf numFmtId="181" fontId="12" fillId="0" borderId="0"/>
    <xf numFmtId="177" fontId="13" fillId="0" borderId="0" applyFill="0" applyBorder="0" applyAlignment="0" applyProtection="0"/>
    <xf numFmtId="181" fontId="58" fillId="0" borderId="0"/>
    <xf numFmtId="181" fontId="58" fillId="0" borderId="0">
      <alignment vertical="top"/>
    </xf>
    <xf numFmtId="181" fontId="13" fillId="0" borderId="0"/>
    <xf numFmtId="181" fontId="58" fillId="0" borderId="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9" fontId="13"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67" fillId="0" borderId="0"/>
    <xf numFmtId="165" fontId="7" fillId="0" borderId="0" applyFont="0" applyFill="0" applyBorder="0" applyAlignment="0" applyProtection="0"/>
    <xf numFmtId="181" fontId="68" fillId="0" borderId="0"/>
    <xf numFmtId="181" fontId="68" fillId="0" borderId="0"/>
    <xf numFmtId="181" fontId="11" fillId="0" borderId="0"/>
    <xf numFmtId="181" fontId="13" fillId="0" borderId="0"/>
    <xf numFmtId="165" fontId="13" fillId="0" borderId="0" applyFont="0" applyFill="0" applyBorder="0" applyAlignment="0" applyProtection="0"/>
    <xf numFmtId="181" fontId="13" fillId="0" borderId="0"/>
    <xf numFmtId="181" fontId="3" fillId="0" borderId="0"/>
    <xf numFmtId="177" fontId="72" fillId="0" borderId="0" applyFill="0" applyBorder="0" applyAlignment="0" applyProtection="0"/>
    <xf numFmtId="177" fontId="72" fillId="0" borderId="0" applyFill="0" applyBorder="0" applyAlignment="0" applyProtection="0"/>
    <xf numFmtId="9" fontId="12" fillId="0" borderId="0" applyFont="0" applyFill="0" applyBorder="0" applyAlignment="0" applyProtection="0"/>
    <xf numFmtId="181" fontId="40" fillId="0" borderId="0"/>
    <xf numFmtId="181" fontId="7" fillId="0" borderId="0"/>
    <xf numFmtId="181" fontId="9" fillId="0" borderId="0"/>
    <xf numFmtId="44" fontId="7" fillId="0" borderId="0" applyFont="0" applyFill="0" applyBorder="0" applyAlignment="0" applyProtection="0"/>
    <xf numFmtId="181" fontId="37" fillId="0" borderId="0"/>
    <xf numFmtId="176" fontId="72" fillId="0" borderId="0" applyFill="0" applyBorder="0" applyAlignment="0" applyProtection="0"/>
    <xf numFmtId="176" fontId="13"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56"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81" fontId="9" fillId="0" borderId="0"/>
    <xf numFmtId="181" fontId="68" fillId="0" borderId="0"/>
    <xf numFmtId="181" fontId="68" fillId="0" borderId="0"/>
    <xf numFmtId="181" fontId="11" fillId="0" borderId="0"/>
    <xf numFmtId="181" fontId="9" fillId="0" borderId="0"/>
    <xf numFmtId="181" fontId="9" fillId="0" borderId="0"/>
    <xf numFmtId="181" fontId="7" fillId="0" borderId="0"/>
    <xf numFmtId="177" fontId="72" fillId="0" borderId="0" applyFill="0" applyBorder="0" applyAlignment="0" applyProtection="0"/>
    <xf numFmtId="181" fontId="7" fillId="0" borderId="0"/>
    <xf numFmtId="181" fontId="58" fillId="0" borderId="0"/>
    <xf numFmtId="177" fontId="72" fillId="0" borderId="0" applyFill="0" applyBorder="0" applyAlignment="0" applyProtection="0"/>
    <xf numFmtId="177" fontId="13"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13" fillId="0" borderId="0"/>
    <xf numFmtId="176" fontId="72" fillId="0" borderId="0" applyFill="0" applyBorder="0" applyAlignment="0" applyProtection="0"/>
    <xf numFmtId="181" fontId="13" fillId="0" borderId="0"/>
    <xf numFmtId="176" fontId="13" fillId="0" borderId="0" applyFill="0" applyBorder="0" applyAlignment="0" applyProtection="0"/>
    <xf numFmtId="181" fontId="68" fillId="0" borderId="0"/>
    <xf numFmtId="181" fontId="56" fillId="0" borderId="0"/>
    <xf numFmtId="181" fontId="58" fillId="0" borderId="0"/>
    <xf numFmtId="181" fontId="13" fillId="0" borderId="0"/>
    <xf numFmtId="181" fontId="58" fillId="0" borderId="0"/>
    <xf numFmtId="181" fontId="58" fillId="0" borderId="0"/>
    <xf numFmtId="181" fontId="58" fillId="0" borderId="0"/>
    <xf numFmtId="181" fontId="13" fillId="0" borderId="0"/>
    <xf numFmtId="181" fontId="58" fillId="0" borderId="0"/>
    <xf numFmtId="181" fontId="68" fillId="0" borderId="0"/>
    <xf numFmtId="181" fontId="68" fillId="0" borderId="0"/>
    <xf numFmtId="181" fontId="68" fillId="0" borderId="0"/>
    <xf numFmtId="181" fontId="68" fillId="0" borderId="0"/>
    <xf numFmtId="181" fontId="56" fillId="0" borderId="0"/>
    <xf numFmtId="181" fontId="13" fillId="0" borderId="0"/>
    <xf numFmtId="181" fontId="12" fillId="0" borderId="0"/>
    <xf numFmtId="181" fontId="12" fillId="0" borderId="0"/>
    <xf numFmtId="181" fontId="13" fillId="0" borderId="0"/>
    <xf numFmtId="181" fontId="7" fillId="0" borderId="0"/>
    <xf numFmtId="181" fontId="13" fillId="0" borderId="0"/>
    <xf numFmtId="181" fontId="12" fillId="0" borderId="0"/>
    <xf numFmtId="178" fontId="72" fillId="0" borderId="0" applyFill="0" applyBorder="0" applyAlignment="0" applyProtection="0"/>
    <xf numFmtId="181" fontId="58" fillId="0" borderId="0"/>
    <xf numFmtId="181" fontId="58" fillId="0" borderId="0">
      <alignment vertical="top"/>
    </xf>
    <xf numFmtId="181" fontId="13" fillId="0" borderId="0"/>
    <xf numFmtId="177"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81" fontId="68" fillId="0" borderId="0"/>
    <xf numFmtId="174" fontId="12" fillId="0" borderId="0" applyFont="0" applyFill="0" applyBorder="0" applyAlignment="0" applyProtection="0"/>
    <xf numFmtId="174" fontId="12" fillId="0" borderId="0" applyFont="0" applyFill="0" applyBorder="0" applyAlignment="0" applyProtection="0"/>
    <xf numFmtId="181" fontId="3" fillId="0" borderId="0"/>
    <xf numFmtId="181" fontId="58" fillId="0" borderId="0">
      <alignment vertical="top"/>
    </xf>
    <xf numFmtId="165" fontId="7" fillId="0" borderId="0" applyFont="0" applyFill="0" applyBorder="0" applyAlignment="0" applyProtection="0"/>
    <xf numFmtId="181" fontId="68" fillId="0" borderId="0"/>
    <xf numFmtId="181" fontId="56" fillId="0" borderId="0"/>
    <xf numFmtId="181" fontId="11" fillId="0" borderId="0"/>
    <xf numFmtId="9" fontId="13" fillId="0" borderId="0" applyFill="0" applyBorder="0" applyAlignment="0" applyProtection="0"/>
    <xf numFmtId="165" fontId="13" fillId="0" borderId="0" applyFont="0" applyFill="0" applyBorder="0" applyAlignment="0" applyProtection="0"/>
    <xf numFmtId="181" fontId="13" fillId="0" borderId="0"/>
    <xf numFmtId="181" fontId="3" fillId="0" borderId="0"/>
    <xf numFmtId="181" fontId="13" fillId="0" borderId="0"/>
    <xf numFmtId="9" fontId="12" fillId="0" borderId="0" applyFont="0" applyFill="0" applyBorder="0" applyAlignment="0" applyProtection="0"/>
    <xf numFmtId="181" fontId="40" fillId="0" borderId="0"/>
    <xf numFmtId="177" fontId="72" fillId="0" borderId="0" applyFill="0" applyBorder="0" applyAlignment="0" applyProtection="0"/>
    <xf numFmtId="177" fontId="72" fillId="0" borderId="0" applyFill="0" applyBorder="0" applyAlignment="0" applyProtection="0"/>
    <xf numFmtId="44" fontId="7" fillId="0" borderId="0" applyFont="0" applyFill="0" applyBorder="0" applyAlignment="0" applyProtection="0"/>
    <xf numFmtId="181" fontId="37" fillId="0" borderId="0"/>
    <xf numFmtId="181" fontId="68" fillId="0" borderId="0"/>
    <xf numFmtId="176" fontId="72" fillId="0" borderId="0" applyFill="0" applyBorder="0" applyAlignment="0" applyProtection="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77" fontId="72" fillId="0" borderId="0" applyFill="0" applyBorder="0" applyAlignment="0" applyProtection="0"/>
    <xf numFmtId="177" fontId="72" fillId="0" borderId="0" applyFill="0" applyBorder="0" applyAlignment="0" applyProtection="0"/>
    <xf numFmtId="181" fontId="58"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56" fillId="0" borderId="0"/>
    <xf numFmtId="181" fontId="13" fillId="0" borderId="0"/>
    <xf numFmtId="181" fontId="68" fillId="0" borderId="0"/>
    <xf numFmtId="176" fontId="72" fillId="0" borderId="0" applyFill="0" applyBorder="0" applyAlignment="0" applyProtection="0"/>
    <xf numFmtId="181" fontId="11" fillId="0" borderId="0"/>
    <xf numFmtId="181" fontId="9" fillId="0" borderId="0"/>
    <xf numFmtId="181" fontId="9" fillId="0" borderId="0"/>
    <xf numFmtId="181" fontId="7" fillId="0" borderId="0"/>
    <xf numFmtId="181" fontId="13" fillId="0" borderId="0"/>
    <xf numFmtId="181" fontId="9" fillId="0" borderId="0"/>
    <xf numFmtId="181" fontId="67" fillId="0" borderId="0"/>
    <xf numFmtId="181" fontId="13" fillId="0" borderId="0"/>
    <xf numFmtId="177" fontId="72" fillId="0" borderId="0" applyFill="0" applyBorder="0" applyAlignment="0" applyProtection="0"/>
    <xf numFmtId="181" fontId="56" fillId="0" borderId="0"/>
    <xf numFmtId="181" fontId="58" fillId="0" borderId="0"/>
    <xf numFmtId="181" fontId="58" fillId="0" borderId="0"/>
    <xf numFmtId="181" fontId="9" fillId="0" borderId="0"/>
    <xf numFmtId="181" fontId="12" fillId="0" borderId="0"/>
    <xf numFmtId="181" fontId="13" fillId="0" borderId="0"/>
    <xf numFmtId="181" fontId="13" fillId="0" borderId="0"/>
    <xf numFmtId="181" fontId="9" fillId="0" borderId="0"/>
    <xf numFmtId="181" fontId="9" fillId="0" borderId="0"/>
    <xf numFmtId="177" fontId="13" fillId="0" borderId="0" applyFill="0" applyBorder="0" applyAlignment="0" applyProtection="0"/>
    <xf numFmtId="181" fontId="58" fillId="0" borderId="0">
      <alignment vertical="top"/>
    </xf>
    <xf numFmtId="14" fontId="12" fillId="0" borderId="0" applyFill="0" applyBorder="0" applyAlignment="0" applyProtection="0"/>
    <xf numFmtId="181" fontId="12" fillId="0" borderId="0"/>
    <xf numFmtId="181" fontId="13" fillId="0" borderId="0"/>
    <xf numFmtId="181" fontId="56" fillId="0" borderId="0"/>
    <xf numFmtId="181" fontId="58" fillId="0" borderId="0"/>
    <xf numFmtId="181" fontId="56" fillId="0" borderId="0"/>
    <xf numFmtId="177" fontId="72" fillId="0" borderId="0" applyFill="0" applyBorder="0" applyAlignment="0" applyProtection="0"/>
    <xf numFmtId="181" fontId="9" fillId="0" borderId="0"/>
    <xf numFmtId="181" fontId="12" fillId="0" borderId="0"/>
    <xf numFmtId="181" fontId="13" fillId="0" borderId="0"/>
    <xf numFmtId="181" fontId="13" fillId="0" borderId="0"/>
    <xf numFmtId="181" fontId="9" fillId="0" borderId="0"/>
    <xf numFmtId="181" fontId="9" fillId="0" borderId="0"/>
    <xf numFmtId="181" fontId="58" fillId="0" borderId="0">
      <alignment vertical="top"/>
    </xf>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56" fillId="0" borderId="0"/>
    <xf numFmtId="181" fontId="12" fillId="0" borderId="0"/>
    <xf numFmtId="177" fontId="72" fillId="0" borderId="0" applyFill="0" applyBorder="0" applyAlignment="0" applyProtection="0"/>
    <xf numFmtId="181" fontId="9" fillId="0" borderId="0"/>
    <xf numFmtId="181" fontId="13" fillId="0" borderId="0"/>
    <xf numFmtId="181" fontId="9" fillId="0" borderId="0"/>
    <xf numFmtId="181" fontId="13" fillId="0" borderId="0"/>
    <xf numFmtId="181" fontId="58" fillId="0" borderId="0">
      <alignment vertical="top"/>
    </xf>
    <xf numFmtId="181" fontId="58" fillId="0" borderId="0"/>
    <xf numFmtId="181" fontId="67" fillId="0" borderId="0"/>
    <xf numFmtId="181" fontId="56"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81" fontId="68" fillId="0" borderId="0"/>
    <xf numFmtId="181" fontId="58" fillId="0" borderId="0">
      <alignment vertical="top"/>
    </xf>
    <xf numFmtId="177"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81" fontId="58" fillId="0" borderId="0"/>
    <xf numFmtId="177" fontId="72" fillId="0" borderId="0" applyFill="0" applyBorder="0" applyAlignment="0" applyProtection="0"/>
    <xf numFmtId="181" fontId="56" fillId="0" borderId="0"/>
    <xf numFmtId="177" fontId="72" fillId="0" borderId="0" applyFill="0" applyBorder="0" applyAlignment="0" applyProtection="0"/>
    <xf numFmtId="181" fontId="12" fillId="0" borderId="0"/>
    <xf numFmtId="181" fontId="13" fillId="0" borderId="0"/>
    <xf numFmtId="181" fontId="12" fillId="0" borderId="0"/>
    <xf numFmtId="177" fontId="72" fillId="0" borderId="0" applyFill="0" applyBorder="0" applyAlignment="0" applyProtection="0"/>
    <xf numFmtId="181" fontId="56" fillId="0" borderId="0"/>
    <xf numFmtId="177" fontId="72" fillId="0" borderId="0" applyFill="0" applyBorder="0" applyAlignment="0" applyProtection="0"/>
    <xf numFmtId="181" fontId="12" fillId="0" borderId="0"/>
    <xf numFmtId="181" fontId="12" fillId="0" borderId="0"/>
    <xf numFmtId="181" fontId="67" fillId="0" borderId="0"/>
    <xf numFmtId="181" fontId="13" fillId="0" borderId="0"/>
    <xf numFmtId="181" fontId="12" fillId="0" borderId="0"/>
    <xf numFmtId="181" fontId="56" fillId="0" borderId="0"/>
    <xf numFmtId="181" fontId="12" fillId="0" borderId="0"/>
    <xf numFmtId="181" fontId="9" fillId="0" borderId="0"/>
    <xf numFmtId="177" fontId="72" fillId="0" borderId="0" applyFill="0" applyBorder="0" applyAlignment="0" applyProtection="0"/>
    <xf numFmtId="181" fontId="12" fillId="0" borderId="0"/>
    <xf numFmtId="14" fontId="12" fillId="0" borderId="0" applyFill="0" applyBorder="0" applyAlignment="0" applyProtection="0"/>
    <xf numFmtId="178" fontId="72" fillId="0" borderId="0" applyFill="0" applyBorder="0" applyAlignment="0" applyProtection="0"/>
    <xf numFmtId="181" fontId="58" fillId="0" borderId="0">
      <alignment vertical="top"/>
    </xf>
    <xf numFmtId="177" fontId="72" fillId="0" borderId="0" applyFill="0" applyBorder="0" applyAlignment="0" applyProtection="0"/>
    <xf numFmtId="181" fontId="13" fillId="0" borderId="0"/>
    <xf numFmtId="181" fontId="58" fillId="0" borderId="0">
      <alignment vertical="top"/>
    </xf>
    <xf numFmtId="176" fontId="72" fillId="0" borderId="0" applyFill="0" applyBorder="0" applyAlignment="0" applyProtection="0"/>
    <xf numFmtId="181" fontId="12" fillId="0" borderId="0"/>
    <xf numFmtId="176" fontId="72" fillId="0" borderId="0" applyFill="0" applyBorder="0" applyAlignment="0" applyProtection="0"/>
    <xf numFmtId="176" fontId="13" fillId="0" borderId="0" applyFill="0" applyBorder="0" applyAlignment="0" applyProtection="0"/>
    <xf numFmtId="181" fontId="68" fillId="0" borderId="0"/>
    <xf numFmtId="181" fontId="13" fillId="0" borderId="0"/>
    <xf numFmtId="181" fontId="12" fillId="0" borderId="0"/>
    <xf numFmtId="181" fontId="13" fillId="0" borderId="0"/>
    <xf numFmtId="181" fontId="68" fillId="0" borderId="0"/>
    <xf numFmtId="176" fontId="72" fillId="0" borderId="0" applyFill="0" applyBorder="0" applyAlignment="0" applyProtection="0"/>
    <xf numFmtId="181" fontId="68" fillId="0" borderId="0"/>
    <xf numFmtId="176" fontId="72" fillId="0" borderId="0" applyFill="0" applyBorder="0" applyAlignment="0" applyProtection="0"/>
    <xf numFmtId="176" fontId="13" fillId="0" borderId="0" applyFill="0" applyBorder="0" applyAlignment="0" applyProtection="0"/>
    <xf numFmtId="181" fontId="12" fillId="0" borderId="0"/>
    <xf numFmtId="181" fontId="68" fillId="0" borderId="0"/>
    <xf numFmtId="176" fontId="13" fillId="0" borderId="0" applyFill="0" applyBorder="0" applyAlignment="0" applyProtection="0"/>
    <xf numFmtId="181" fontId="12" fillId="0" borderId="0"/>
    <xf numFmtId="181" fontId="68" fillId="0" borderId="0"/>
    <xf numFmtId="176" fontId="72" fillId="0" borderId="0" applyFill="0" applyBorder="0" applyAlignment="0" applyProtection="0"/>
    <xf numFmtId="181" fontId="68" fillId="0" borderId="0"/>
    <xf numFmtId="181" fontId="9" fillId="0" borderId="0"/>
    <xf numFmtId="176" fontId="72" fillId="0" borderId="0" applyFill="0" applyBorder="0" applyAlignment="0" applyProtection="0"/>
    <xf numFmtId="181" fontId="12" fillId="0" borderId="0"/>
    <xf numFmtId="181" fontId="68" fillId="0" borderId="0"/>
    <xf numFmtId="181" fontId="12" fillId="0" borderId="0"/>
    <xf numFmtId="181" fontId="13" fillId="0" borderId="0"/>
    <xf numFmtId="176" fontId="13" fillId="0" borderId="0" applyFill="0" applyBorder="0" applyAlignment="0" applyProtection="0"/>
    <xf numFmtId="181" fontId="12" fillId="0" borderId="0"/>
    <xf numFmtId="181" fontId="68" fillId="0" borderId="0"/>
    <xf numFmtId="181" fontId="68" fillId="0" borderId="0"/>
    <xf numFmtId="9" fontId="13" fillId="0" borderId="0" applyFill="0" applyBorder="0" applyAlignment="0" applyProtection="0"/>
    <xf numFmtId="181" fontId="68" fillId="0" borderId="0"/>
    <xf numFmtId="9" fontId="13" fillId="0" borderId="0" applyFill="0" applyBorder="0" applyAlignment="0" applyProtection="0"/>
    <xf numFmtId="9" fontId="13" fillId="0" borderId="0" applyFill="0" applyBorder="0" applyAlignment="0" applyProtection="0"/>
    <xf numFmtId="181" fontId="56" fillId="0" borderId="0"/>
    <xf numFmtId="181" fontId="56" fillId="0" borderId="0"/>
    <xf numFmtId="181" fontId="56" fillId="0" borderId="0"/>
    <xf numFmtId="181" fontId="56" fillId="0" borderId="0"/>
    <xf numFmtId="181" fontId="56" fillId="0" borderId="0"/>
    <xf numFmtId="181" fontId="56" fillId="0" borderId="0"/>
    <xf numFmtId="181" fontId="56" fillId="0" borderId="0"/>
    <xf numFmtId="181" fontId="58"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6" fillId="0" borderId="0"/>
    <xf numFmtId="181" fontId="58" fillId="0" borderId="0"/>
    <xf numFmtId="181" fontId="56" fillId="0" borderId="0"/>
    <xf numFmtId="181" fontId="56" fillId="0" borderId="0"/>
    <xf numFmtId="181" fontId="56" fillId="0" borderId="0"/>
    <xf numFmtId="181" fontId="56" fillId="0" borderId="0"/>
    <xf numFmtId="181" fontId="56" fillId="0" borderId="0"/>
    <xf numFmtId="181" fontId="56" fillId="0" borderId="0"/>
    <xf numFmtId="9" fontId="13" fillId="0" borderId="0" applyFill="0" applyBorder="0" applyAlignment="0" applyProtection="0"/>
    <xf numFmtId="9" fontId="13" fillId="0" borderId="0" applyFill="0" applyBorder="0" applyAlignment="0" applyProtection="0"/>
    <xf numFmtId="181" fontId="68" fillId="0" borderId="0"/>
    <xf numFmtId="181" fontId="68" fillId="0" borderId="0"/>
    <xf numFmtId="181" fontId="68" fillId="0" borderId="0"/>
    <xf numFmtId="181" fontId="68" fillId="0" borderId="0"/>
    <xf numFmtId="176" fontId="72" fillId="0" borderId="0" applyFill="0" applyBorder="0" applyAlignment="0" applyProtection="0"/>
    <xf numFmtId="181" fontId="56" fillId="0" borderId="0"/>
    <xf numFmtId="181" fontId="56" fillId="0" borderId="0"/>
    <xf numFmtId="181" fontId="68" fillId="0" borderId="0"/>
    <xf numFmtId="181" fontId="12" fillId="0" borderId="0"/>
    <xf numFmtId="176" fontId="13" fillId="0" borderId="0" applyFill="0" applyBorder="0" applyAlignment="0" applyProtection="0"/>
    <xf numFmtId="181" fontId="68" fillId="0" borderId="0"/>
    <xf numFmtId="181" fontId="12" fillId="0" borderId="0"/>
    <xf numFmtId="176" fontId="13" fillId="0" borderId="0" applyFill="0" applyBorder="0" applyAlignment="0" applyProtection="0"/>
    <xf numFmtId="176" fontId="72" fillId="0" borderId="0" applyFill="0" applyBorder="0" applyAlignment="0" applyProtection="0"/>
    <xf numFmtId="181" fontId="68" fillId="0" borderId="0"/>
    <xf numFmtId="176" fontId="72" fillId="0" borderId="0" applyFill="0" applyBorder="0" applyAlignment="0" applyProtection="0"/>
    <xf numFmtId="181" fontId="12" fillId="0" borderId="0"/>
    <xf numFmtId="181" fontId="68" fillId="0" borderId="0"/>
    <xf numFmtId="176" fontId="72" fillId="0" borderId="0" applyFill="0" applyBorder="0" applyAlignment="0" applyProtection="0"/>
    <xf numFmtId="181" fontId="68" fillId="0" borderId="0"/>
    <xf numFmtId="181" fontId="12" fillId="0" borderId="0"/>
    <xf numFmtId="176" fontId="13" fillId="0" borderId="0" applyFill="0" applyBorder="0" applyAlignment="0" applyProtection="0"/>
    <xf numFmtId="176" fontId="72" fillId="0" borderId="0" applyFill="0" applyBorder="0" applyAlignment="0" applyProtection="0"/>
    <xf numFmtId="181" fontId="68" fillId="0" borderId="0"/>
    <xf numFmtId="176" fontId="72" fillId="0" borderId="0" applyFill="0" applyBorder="0" applyAlignment="0" applyProtection="0"/>
    <xf numFmtId="181" fontId="68" fillId="0" borderId="0"/>
    <xf numFmtId="181" fontId="12" fillId="0" borderId="0"/>
    <xf numFmtId="176" fontId="13" fillId="0" borderId="0" applyFill="0" applyBorder="0" applyAlignment="0" applyProtection="0"/>
    <xf numFmtId="176" fontId="72" fillId="0" borderId="0" applyFill="0" applyBorder="0" applyAlignment="0" applyProtection="0"/>
    <xf numFmtId="181" fontId="68" fillId="0" borderId="0"/>
    <xf numFmtId="176" fontId="72" fillId="0" borderId="0" applyFill="0" applyBorder="0" applyAlignment="0" applyProtection="0"/>
    <xf numFmtId="181" fontId="68" fillId="0" borderId="0"/>
    <xf numFmtId="181" fontId="68" fillId="0" borderId="0"/>
    <xf numFmtId="181" fontId="68" fillId="0" borderId="0"/>
    <xf numFmtId="178" fontId="72" fillId="0" borderId="0" applyFill="0" applyBorder="0" applyAlignment="0" applyProtection="0"/>
    <xf numFmtId="181" fontId="12" fillId="0" borderId="0"/>
    <xf numFmtId="178" fontId="72" fillId="0" borderId="0" applyFill="0" applyBorder="0" applyAlignment="0" applyProtection="0"/>
    <xf numFmtId="181" fontId="13" fillId="0" borderId="0"/>
    <xf numFmtId="181" fontId="12" fillId="0" borderId="0"/>
    <xf numFmtId="181" fontId="13" fillId="0" borderId="0"/>
    <xf numFmtId="14" fontId="12" fillId="0" borderId="0" applyFill="0" applyBorder="0" applyAlignment="0" applyProtection="0"/>
    <xf numFmtId="181" fontId="58" fillId="0" borderId="0"/>
    <xf numFmtId="178" fontId="72" fillId="0" borderId="0" applyFill="0" applyBorder="0" applyAlignment="0" applyProtection="0"/>
    <xf numFmtId="181" fontId="58" fillId="0" borderId="0">
      <alignment vertical="top"/>
    </xf>
    <xf numFmtId="181" fontId="58" fillId="0" borderId="0">
      <alignment vertical="top"/>
    </xf>
    <xf numFmtId="181" fontId="12" fillId="0" borderId="0"/>
    <xf numFmtId="181" fontId="13" fillId="0" borderId="0"/>
    <xf numFmtId="181" fontId="67" fillId="0" borderId="0"/>
    <xf numFmtId="177" fontId="13" fillId="0" borderId="0" applyFill="0" applyBorder="0" applyAlignment="0" applyProtection="0"/>
    <xf numFmtId="177" fontId="72" fillId="0" borderId="0" applyFill="0" applyBorder="0" applyAlignment="0" applyProtection="0"/>
    <xf numFmtId="181" fontId="58" fillId="0" borderId="0">
      <alignment vertical="top"/>
    </xf>
    <xf numFmtId="181" fontId="9" fillId="0" borderId="0"/>
    <xf numFmtId="181" fontId="12" fillId="0" borderId="0"/>
    <xf numFmtId="181" fontId="13" fillId="0" borderId="0"/>
    <xf numFmtId="181" fontId="67" fillId="0" borderId="0"/>
    <xf numFmtId="181" fontId="58" fillId="0" borderId="0">
      <alignment vertical="top"/>
    </xf>
    <xf numFmtId="177" fontId="72" fillId="0" borderId="0" applyFill="0" applyBorder="0" applyAlignment="0" applyProtection="0"/>
    <xf numFmtId="181" fontId="12" fillId="0" borderId="0"/>
    <xf numFmtId="181" fontId="13" fillId="0" borderId="0"/>
    <xf numFmtId="181" fontId="9" fillId="0" borderId="0"/>
    <xf numFmtId="177" fontId="7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81" fontId="67" fillId="0" borderId="0"/>
    <xf numFmtId="177" fontId="72" fillId="0" borderId="0" applyFill="0" applyBorder="0" applyAlignment="0" applyProtection="0"/>
    <xf numFmtId="181" fontId="13" fillId="0" borderId="0"/>
    <xf numFmtId="181" fontId="68" fillId="0" borderId="0"/>
    <xf numFmtId="177" fontId="72" fillId="0" borderId="0" applyFill="0" applyBorder="0" applyAlignment="0" applyProtection="0"/>
    <xf numFmtId="178" fontId="72" fillId="0" borderId="0" applyFill="0" applyBorder="0" applyAlignment="0" applyProtection="0"/>
    <xf numFmtId="14" fontId="12" fillId="0" borderId="0" applyFill="0" applyBorder="0" applyAlignment="0" applyProtection="0"/>
    <xf numFmtId="177" fontId="72" fillId="0" borderId="0" applyFill="0" applyBorder="0" applyAlignment="0" applyProtection="0"/>
    <xf numFmtId="181" fontId="58" fillId="0" borderId="0"/>
    <xf numFmtId="181" fontId="67" fillId="0" borderId="0"/>
    <xf numFmtId="181" fontId="58" fillId="0" borderId="0"/>
    <xf numFmtId="181" fontId="58" fillId="0" borderId="0">
      <alignment vertical="top"/>
    </xf>
    <xf numFmtId="181" fontId="56" fillId="0" borderId="0"/>
    <xf numFmtId="181" fontId="9" fillId="0" borderId="0"/>
    <xf numFmtId="181" fontId="13" fillId="0" borderId="0"/>
    <xf numFmtId="181" fontId="13" fillId="0" borderId="0"/>
    <xf numFmtId="177" fontId="72" fillId="0" borderId="0" applyFill="0" applyBorder="0" applyAlignment="0" applyProtection="0"/>
    <xf numFmtId="181" fontId="67" fillId="0" borderId="0"/>
    <xf numFmtId="181" fontId="58" fillId="0" borderId="0"/>
    <xf numFmtId="181" fontId="58" fillId="0" borderId="0">
      <alignment vertical="top"/>
    </xf>
    <xf numFmtId="14" fontId="12" fillId="0" borderId="0" applyFill="0" applyBorder="0" applyAlignment="0" applyProtection="0"/>
    <xf numFmtId="181" fontId="56" fillId="0" borderId="0"/>
    <xf numFmtId="177" fontId="13" fillId="0" borderId="0" applyFill="0" applyBorder="0" applyAlignment="0" applyProtection="0"/>
    <xf numFmtId="181" fontId="58" fillId="0" borderId="0">
      <alignment vertical="top"/>
    </xf>
    <xf numFmtId="181" fontId="9" fillId="0" borderId="0"/>
    <xf numFmtId="181" fontId="9" fillId="0" borderId="0"/>
    <xf numFmtId="181" fontId="12" fillId="0" borderId="0"/>
    <xf numFmtId="181" fontId="56" fillId="0" borderId="0"/>
    <xf numFmtId="181" fontId="9" fillId="0" borderId="0"/>
    <xf numFmtId="177" fontId="13" fillId="0" borderId="0" applyFill="0" applyBorder="0" applyAlignment="0" applyProtection="0"/>
    <xf numFmtId="181" fontId="58" fillId="0" borderId="0">
      <alignment vertical="top"/>
    </xf>
    <xf numFmtId="181" fontId="7" fillId="0" borderId="0"/>
    <xf numFmtId="181" fontId="9" fillId="0" borderId="0"/>
    <xf numFmtId="181" fontId="9" fillId="0" borderId="0"/>
    <xf numFmtId="181" fontId="13" fillId="0" borderId="0"/>
    <xf numFmtId="181" fontId="56" fillId="0" borderId="0"/>
    <xf numFmtId="181" fontId="12" fillId="0" borderId="0"/>
    <xf numFmtId="177" fontId="13" fillId="0" borderId="0" applyFill="0" applyBorder="0" applyAlignment="0" applyProtection="0"/>
    <xf numFmtId="181" fontId="56" fillId="0" borderId="0"/>
    <xf numFmtId="181" fontId="58" fillId="0" borderId="0"/>
    <xf numFmtId="181" fontId="56" fillId="0" borderId="0"/>
    <xf numFmtId="181" fontId="58" fillId="0" borderId="0">
      <alignment vertical="top"/>
    </xf>
    <xf numFmtId="181" fontId="12" fillId="0" borderId="0"/>
    <xf numFmtId="14" fontId="12" fillId="0" borderId="0" applyFill="0" applyBorder="0" applyAlignment="0" applyProtection="0"/>
    <xf numFmtId="181" fontId="58" fillId="0" borderId="0">
      <alignment vertical="top"/>
    </xf>
    <xf numFmtId="181" fontId="58" fillId="0" borderId="0"/>
    <xf numFmtId="181" fontId="13" fillId="0" borderId="0"/>
    <xf numFmtId="181" fontId="68" fillId="0" borderId="0"/>
    <xf numFmtId="181" fontId="12" fillId="0" borderId="0"/>
    <xf numFmtId="181" fontId="67" fillId="0" borderId="0"/>
    <xf numFmtId="181" fontId="68" fillId="0" borderId="0"/>
    <xf numFmtId="181" fontId="58" fillId="0" borderId="0"/>
    <xf numFmtId="181" fontId="58" fillId="0" borderId="0"/>
    <xf numFmtId="171" fontId="7" fillId="0" borderId="0" applyFont="0" applyFill="0" applyBorder="0" applyAlignment="0" applyProtection="0"/>
    <xf numFmtId="177" fontId="72" fillId="0" borderId="0" applyFill="0" applyBorder="0" applyAlignment="0" applyProtection="0"/>
    <xf numFmtId="9" fontId="12" fillId="0" borderId="0" applyFont="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81" fontId="56" fillId="0" borderId="0"/>
    <xf numFmtId="181" fontId="58" fillId="0" borderId="0"/>
    <xf numFmtId="181" fontId="58" fillId="0" borderId="0"/>
    <xf numFmtId="181" fontId="56" fillId="0" borderId="0"/>
    <xf numFmtId="181" fontId="56" fillId="0" borderId="0"/>
    <xf numFmtId="181" fontId="12" fillId="0" borderId="0"/>
    <xf numFmtId="181" fontId="13" fillId="0" borderId="0"/>
    <xf numFmtId="181" fontId="13" fillId="0" borderId="0"/>
    <xf numFmtId="181" fontId="12" fillId="0" borderId="0"/>
    <xf numFmtId="181" fontId="58" fillId="0" borderId="0"/>
    <xf numFmtId="181" fontId="58" fillId="0" borderId="0">
      <alignment vertical="top"/>
    </xf>
    <xf numFmtId="181" fontId="13" fillId="0" borderId="0"/>
    <xf numFmtId="181" fontId="9" fillId="0" borderId="0"/>
    <xf numFmtId="181" fontId="9" fillId="0" borderId="0"/>
    <xf numFmtId="181" fontId="11" fillId="0" borderId="0"/>
    <xf numFmtId="181" fontId="33" fillId="0" borderId="0" applyNumberFormat="0" applyFont="0" applyFill="0" applyBorder="0" applyAlignment="0" applyProtection="0">
      <alignment vertical="top"/>
    </xf>
    <xf numFmtId="177" fontId="13" fillId="0" borderId="0" applyFill="0" applyBorder="0" applyAlignment="0" applyProtection="0"/>
    <xf numFmtId="181" fontId="13" fillId="0" borderId="0"/>
    <xf numFmtId="181" fontId="3" fillId="0" borderId="0"/>
    <xf numFmtId="181" fontId="33" fillId="0" borderId="0" applyNumberFormat="0" applyFont="0" applyFill="0" applyBorder="0" applyAlignment="0" applyProtection="0">
      <alignment vertical="top"/>
    </xf>
    <xf numFmtId="181" fontId="7" fillId="0" borderId="0"/>
    <xf numFmtId="181" fontId="35" fillId="0" borderId="0"/>
    <xf numFmtId="181" fontId="33" fillId="0" borderId="0" applyNumberFormat="0" applyFont="0" applyFill="0" applyBorder="0" applyAlignment="0" applyProtection="0">
      <alignment vertical="top"/>
    </xf>
    <xf numFmtId="181" fontId="37" fillId="0" borderId="0"/>
    <xf numFmtId="44" fontId="7" fillId="0" borderId="0" applyFont="0" applyFill="0" applyBorder="0" applyAlignment="0" applyProtection="0"/>
    <xf numFmtId="181" fontId="40" fillId="0" borderId="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65" fontId="7" fillId="0" borderId="0" applyFont="0" applyFill="0" applyBorder="0" applyAlignment="0" applyProtection="0"/>
    <xf numFmtId="181" fontId="3" fillId="0" borderId="0"/>
    <xf numFmtId="181" fontId="13" fillId="0" borderId="0"/>
    <xf numFmtId="165" fontId="13" fillId="0" borderId="0" applyFont="0" applyFill="0" applyBorder="0" applyAlignment="0" applyProtection="0"/>
    <xf numFmtId="181" fontId="11" fillId="0" borderId="0"/>
    <xf numFmtId="165" fontId="7" fillId="0" borderId="0" applyFont="0" applyFill="0" applyBorder="0" applyAlignment="0" applyProtection="0"/>
    <xf numFmtId="181" fontId="13" fillId="0" borderId="0"/>
    <xf numFmtId="181" fontId="3" fillId="0" borderId="0"/>
    <xf numFmtId="174" fontId="12" fillId="0" borderId="0" applyFont="0" applyFill="0" applyBorder="0" applyAlignment="0" applyProtection="0"/>
    <xf numFmtId="174" fontId="12" fillId="0" borderId="0" applyFont="0" applyFill="0" applyBorder="0" applyAlignment="0" applyProtection="0"/>
    <xf numFmtId="165" fontId="7" fillId="0" borderId="0" applyFont="0" applyFill="0" applyBorder="0" applyAlignment="0" applyProtection="0"/>
    <xf numFmtId="181" fontId="7" fillId="0" borderId="0"/>
    <xf numFmtId="181" fontId="7" fillId="0" borderId="0"/>
    <xf numFmtId="181" fontId="68" fillId="0" borderId="0"/>
    <xf numFmtId="177" fontId="72" fillId="0" borderId="0" applyFill="0" applyBorder="0" applyAlignment="0" applyProtection="0"/>
    <xf numFmtId="181" fontId="9" fillId="0" borderId="0"/>
    <xf numFmtId="181" fontId="58" fillId="0" borderId="0">
      <alignment vertical="top"/>
    </xf>
    <xf numFmtId="181" fontId="58" fillId="0" borderId="0"/>
    <xf numFmtId="181" fontId="67" fillId="0" borderId="0"/>
    <xf numFmtId="176" fontId="72" fillId="0" borderId="0" applyFill="0" applyBorder="0" applyAlignment="0" applyProtection="0"/>
    <xf numFmtId="176" fontId="13" fillId="0" borderId="0" applyFill="0" applyBorder="0" applyAlignment="0" applyProtection="0"/>
    <xf numFmtId="181" fontId="58" fillId="0" borderId="0"/>
    <xf numFmtId="181" fontId="12" fillId="0" borderId="0"/>
    <xf numFmtId="181" fontId="37" fillId="0" borderId="0"/>
    <xf numFmtId="181" fontId="13" fillId="0" borderId="0"/>
    <xf numFmtId="9" fontId="13" fillId="0" borderId="0" applyFill="0" applyBorder="0" applyAlignment="0" applyProtection="0"/>
    <xf numFmtId="181" fontId="68" fillId="0" borderId="0"/>
    <xf numFmtId="181" fontId="68" fillId="0" borderId="0"/>
    <xf numFmtId="181" fontId="11" fillId="0" borderId="0"/>
    <xf numFmtId="181" fontId="58" fillId="0" borderId="0"/>
    <xf numFmtId="181" fontId="13" fillId="0" borderId="0"/>
    <xf numFmtId="181" fontId="58" fillId="0" borderId="0"/>
    <xf numFmtId="181" fontId="58" fillId="0" borderId="0"/>
    <xf numFmtId="181" fontId="56" fillId="0" borderId="0"/>
    <xf numFmtId="181" fontId="56" fillId="0" borderId="0"/>
    <xf numFmtId="176" fontId="72" fillId="0" borderId="0" applyFill="0" applyBorder="0" applyAlignment="0" applyProtection="0"/>
    <xf numFmtId="181" fontId="68" fillId="0" borderId="0"/>
    <xf numFmtId="181" fontId="68"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56" fillId="0" borderId="0"/>
    <xf numFmtId="181" fontId="56" fillId="0" borderId="0"/>
    <xf numFmtId="181" fontId="58" fillId="0" borderId="0"/>
    <xf numFmtId="181" fontId="58" fillId="0" borderId="0"/>
    <xf numFmtId="181" fontId="13" fillId="0" borderId="0"/>
    <xf numFmtId="181" fontId="58" fillId="0" borderId="0"/>
    <xf numFmtId="181" fontId="68" fillId="0" borderId="0"/>
    <xf numFmtId="181" fontId="68" fillId="0" borderId="0"/>
    <xf numFmtId="9" fontId="13" fillId="0" borderId="0" applyFill="0" applyBorder="0" applyAlignment="0" applyProtection="0"/>
    <xf numFmtId="181" fontId="13" fillId="0" borderId="0"/>
    <xf numFmtId="181" fontId="12" fillId="0" borderId="0"/>
    <xf numFmtId="181" fontId="13" fillId="0" borderId="0"/>
    <xf numFmtId="176" fontId="72" fillId="0" borderId="0" applyFill="0" applyBorder="0" applyAlignment="0" applyProtection="0"/>
    <xf numFmtId="181" fontId="12" fillId="0" borderId="0"/>
    <xf numFmtId="181" fontId="13" fillId="0" borderId="0"/>
    <xf numFmtId="181" fontId="12" fillId="0" borderId="0"/>
    <xf numFmtId="176" fontId="13" fillId="0" borderId="0" applyFill="0" applyBorder="0" applyAlignment="0" applyProtection="0"/>
    <xf numFmtId="176" fontId="72" fillId="0" borderId="0" applyFill="0" applyBorder="0" applyAlignment="0" applyProtection="0"/>
    <xf numFmtId="177" fontId="72" fillId="0" borderId="0" applyFill="0" applyBorder="0" applyAlignment="0" applyProtection="0"/>
    <xf numFmtId="181" fontId="56" fillId="0" borderId="0"/>
    <xf numFmtId="181" fontId="58" fillId="0" borderId="0"/>
    <xf numFmtId="181" fontId="58" fillId="0" borderId="0">
      <alignment vertical="top"/>
    </xf>
    <xf numFmtId="181" fontId="12" fillId="0" borderId="0"/>
    <xf numFmtId="181" fontId="58" fillId="0" borderId="0"/>
    <xf numFmtId="181" fontId="58" fillId="0" borderId="0">
      <alignment vertical="top"/>
    </xf>
    <xf numFmtId="181" fontId="13" fillId="0" borderId="0"/>
    <xf numFmtId="181" fontId="67" fillId="0" borderId="0"/>
    <xf numFmtId="181" fontId="58" fillId="0" borderId="0"/>
    <xf numFmtId="181" fontId="58" fillId="0" borderId="0">
      <alignment vertical="top"/>
    </xf>
    <xf numFmtId="177" fontId="13"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68" fillId="0" borderId="0"/>
    <xf numFmtId="181" fontId="68" fillId="0" borderId="0"/>
    <xf numFmtId="181" fontId="68" fillId="0" borderId="0"/>
    <xf numFmtId="181" fontId="3" fillId="0" borderId="0"/>
    <xf numFmtId="177"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81" fontId="3" fillId="0" borderId="0"/>
    <xf numFmtId="165" fontId="7" fillId="0" borderId="0" applyFont="0" applyFill="0" applyBorder="0" applyAlignment="0" applyProtection="0"/>
    <xf numFmtId="181" fontId="11" fillId="0" borderId="0"/>
    <xf numFmtId="181" fontId="56" fillId="0" borderId="0"/>
    <xf numFmtId="165" fontId="13" fillId="0" borderId="0" applyFont="0" applyFill="0" applyBorder="0" applyAlignment="0" applyProtection="0"/>
    <xf numFmtId="181" fontId="13" fillId="0" borderId="0"/>
    <xf numFmtId="181" fontId="3" fillId="0" borderId="0"/>
    <xf numFmtId="165" fontId="7" fillId="0" borderId="0" applyFont="0" applyFill="0" applyBorder="0" applyAlignment="0" applyProtection="0"/>
    <xf numFmtId="9" fontId="12" fillId="0" borderId="0" applyFont="0" applyFill="0" applyBorder="0" applyAlignment="0" applyProtection="0"/>
    <xf numFmtId="181" fontId="40" fillId="0" borderId="0"/>
    <xf numFmtId="181" fontId="68" fillId="0" borderId="0"/>
    <xf numFmtId="177" fontId="72" fillId="0" borderId="0" applyFill="0" applyBorder="0" applyAlignment="0" applyProtection="0"/>
    <xf numFmtId="44" fontId="7" fillId="0" borderId="0" applyFont="0" applyFill="0" applyBorder="0" applyAlignment="0" applyProtection="0"/>
    <xf numFmtId="181" fontId="37" fillId="0" borderId="0"/>
    <xf numFmtId="181" fontId="13" fillId="0" borderId="0"/>
    <xf numFmtId="181" fontId="12"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58" fillId="0" borderId="0"/>
    <xf numFmtId="181" fontId="56" fillId="0" borderId="0"/>
    <xf numFmtId="181" fontId="68"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3" fillId="0" borderId="0"/>
    <xf numFmtId="181" fontId="58" fillId="0" borderId="0"/>
    <xf numFmtId="181" fontId="11" fillId="0" borderId="0"/>
    <xf numFmtId="181" fontId="9" fillId="0" borderId="0"/>
    <xf numFmtId="181" fontId="9" fillId="0" borderId="0"/>
    <xf numFmtId="177" fontId="13"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6"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2"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81" fontId="13" fillId="0" borderId="0"/>
    <xf numFmtId="177" fontId="13"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9" fontId="13" fillId="0" borderId="0" applyFill="0" applyBorder="0" applyAlignment="0" applyProtection="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56" fillId="0" borderId="0"/>
    <xf numFmtId="181" fontId="68" fillId="0" borderId="0"/>
    <xf numFmtId="181" fontId="68" fillId="0" borderId="0"/>
    <xf numFmtId="181" fontId="13" fillId="0" borderId="0"/>
    <xf numFmtId="181" fontId="12" fillId="0" borderId="0"/>
    <xf numFmtId="181" fontId="13" fillId="0" borderId="0"/>
    <xf numFmtId="181" fontId="12" fillId="0" borderId="0"/>
    <xf numFmtId="181" fontId="67" fillId="0" borderId="0"/>
    <xf numFmtId="181" fontId="58" fillId="0" borderId="0"/>
    <xf numFmtId="181" fontId="58" fillId="0" borderId="0">
      <alignment vertical="top"/>
    </xf>
    <xf numFmtId="174" fontId="12" fillId="0" borderId="0" applyFont="0" applyFill="0" applyBorder="0" applyAlignment="0" applyProtection="0"/>
    <xf numFmtId="174" fontId="12" fillId="0" borderId="0" applyFont="0" applyFill="0" applyBorder="0" applyAlignment="0" applyProtection="0"/>
    <xf numFmtId="181" fontId="3" fillId="0" borderId="0"/>
    <xf numFmtId="44" fontId="7" fillId="0" borderId="0" applyFont="0" applyFill="0" applyBorder="0" applyAlignment="0" applyProtection="0"/>
    <xf numFmtId="165" fontId="7" fillId="0" borderId="0" applyFont="0" applyFill="0" applyBorder="0" applyAlignment="0" applyProtection="0"/>
    <xf numFmtId="181" fontId="11" fillId="0" borderId="0"/>
    <xf numFmtId="165" fontId="13" fillId="0" borderId="0" applyFont="0" applyFill="0" applyBorder="0" applyAlignment="0" applyProtection="0"/>
    <xf numFmtId="181" fontId="13" fillId="0" borderId="0"/>
    <xf numFmtId="181" fontId="3" fillId="0" borderId="0"/>
    <xf numFmtId="44" fontId="7" fillId="0" borderId="0" applyFont="0" applyFill="0" applyBorder="0" applyAlignment="0" applyProtection="0"/>
    <xf numFmtId="165" fontId="7" fillId="0" borderId="0" applyFont="0" applyFill="0" applyBorder="0" applyAlignment="0" applyProtection="0"/>
    <xf numFmtId="9" fontId="12" fillId="0" borderId="0" applyFont="0" applyFill="0" applyBorder="0" applyAlignment="0" applyProtection="0"/>
    <xf numFmtId="181" fontId="40" fillId="0" borderId="0"/>
    <xf numFmtId="44" fontId="7" fillId="0" borderId="0" applyFont="0" applyFill="0" applyBorder="0" applyAlignment="0" applyProtection="0"/>
    <xf numFmtId="181" fontId="37" fillId="0" borderId="0"/>
    <xf numFmtId="181" fontId="33" fillId="0" borderId="0" applyNumberFormat="0" applyFont="0" applyFill="0" applyBorder="0" applyAlignment="0" applyProtection="0">
      <alignment vertical="top"/>
    </xf>
    <xf numFmtId="181" fontId="35" fillId="0" borderId="0"/>
    <xf numFmtId="181" fontId="7" fillId="0" borderId="0"/>
    <xf numFmtId="181" fontId="33" fillId="0" borderId="0" applyNumberFormat="0" applyFont="0" applyFill="0" applyBorder="0" applyAlignment="0" applyProtection="0">
      <alignment vertical="top"/>
    </xf>
    <xf numFmtId="181" fontId="3" fillId="0" borderId="0"/>
    <xf numFmtId="181" fontId="13" fillId="0" borderId="0"/>
    <xf numFmtId="181" fontId="33" fillId="0" borderId="0" applyNumberFormat="0" applyFont="0" applyFill="0" applyBorder="0" applyAlignment="0" applyProtection="0">
      <alignment vertical="top"/>
    </xf>
    <xf numFmtId="171" fontId="7" fillId="0" borderId="0" applyFont="0" applyFill="0" applyBorder="0" applyAlignment="0" applyProtection="0"/>
    <xf numFmtId="181" fontId="11" fillId="0" borderId="0"/>
    <xf numFmtId="181" fontId="9" fillId="0" borderId="0"/>
    <xf numFmtId="181" fontId="9" fillId="0" borderId="0"/>
    <xf numFmtId="181" fontId="7" fillId="0" borderId="0"/>
    <xf numFmtId="181" fontId="13" fillId="0" borderId="0"/>
    <xf numFmtId="178" fontId="72" fillId="0" borderId="0" applyFill="0" applyBorder="0" applyAlignment="0" applyProtection="0"/>
    <xf numFmtId="177" fontId="72" fillId="0" borderId="0" applyFill="0" applyBorder="0" applyAlignment="0" applyProtection="0"/>
    <xf numFmtId="178" fontId="72" fillId="0" borderId="0" applyFill="0" applyBorder="0" applyAlignment="0" applyProtection="0"/>
    <xf numFmtId="181" fontId="68" fillId="0" borderId="0"/>
    <xf numFmtId="181" fontId="12" fillId="0" borderId="0"/>
    <xf numFmtId="181" fontId="80" fillId="0" borderId="38" applyNumberFormat="0" applyFill="0" applyAlignment="0" applyProtection="0"/>
    <xf numFmtId="181" fontId="79" fillId="15" borderId="37" applyNumberFormat="0" applyAlignment="0" applyProtection="0"/>
    <xf numFmtId="177" fontId="72" fillId="0" borderId="0" applyFill="0" applyBorder="0" applyAlignment="0" applyProtection="0"/>
    <xf numFmtId="177"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13"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4" fontId="1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78" fontId="7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8"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13"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7" fontId="72" fillId="0" borderId="0" applyFill="0" applyBorder="0" applyAlignment="0" applyProtection="0"/>
    <xf numFmtId="179" fontId="13"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13"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76" fontId="72" fillId="0" borderId="0" applyFill="0" applyBorder="0" applyAlignment="0" applyProtection="0"/>
    <xf numFmtId="181" fontId="78" fillId="0" borderId="0"/>
    <xf numFmtId="181" fontId="69" fillId="0" borderId="0"/>
    <xf numFmtId="181" fontId="77" fillId="11" borderId="0" applyNumberFormat="0" applyBorder="0" applyAlignment="0" applyProtection="0"/>
    <xf numFmtId="181" fontId="76" fillId="24" borderId="37" applyNumberFormat="0" applyAlignment="0" applyProtection="0"/>
    <xf numFmtId="181" fontId="39" fillId="7" borderId="19" applyNumberFormat="0" applyAlignment="0" applyProtection="0"/>
    <xf numFmtId="181" fontId="75" fillId="0" borderId="36" applyNumberFormat="0" applyFill="0" applyAlignment="0" applyProtection="0"/>
    <xf numFmtId="181" fontId="59" fillId="30" borderId="0" applyNumberFormat="0" applyBorder="0" applyAlignment="0" applyProtection="0"/>
    <xf numFmtId="181" fontId="59" fillId="22" borderId="0" applyNumberFormat="0" applyBorder="0" applyAlignment="0" applyProtection="0"/>
    <xf numFmtId="181" fontId="59" fillId="21" borderId="0" applyNumberFormat="0" applyBorder="0" applyAlignment="0" applyProtection="0"/>
    <xf numFmtId="181" fontId="59" fillId="29" borderId="0" applyNumberFormat="0" applyBorder="0" applyAlignment="0" applyProtection="0"/>
    <xf numFmtId="181" fontId="59" fillId="28" borderId="0" applyNumberFormat="0" applyBorder="0" applyAlignment="0" applyProtection="0"/>
    <xf numFmtId="181" fontId="59" fillId="27" borderId="0" applyNumberFormat="0" applyBorder="0" applyAlignment="0" applyProtection="0"/>
    <xf numFmtId="181" fontId="74" fillId="0" borderId="0" applyNumberFormat="0" applyFill="0" applyBorder="0" applyAlignment="0" applyProtection="0"/>
    <xf numFmtId="181" fontId="73" fillId="0" borderId="0" applyNumberFormat="0" applyFill="0" applyBorder="0" applyAlignment="0" applyProtection="0"/>
    <xf numFmtId="181" fontId="13" fillId="26" borderId="35" applyNumberFormat="0" applyAlignment="0" applyProtection="0"/>
    <xf numFmtId="9" fontId="72" fillId="0" borderId="0" applyFill="0" applyBorder="0" applyAlignment="0" applyProtection="0"/>
    <xf numFmtId="9" fontId="13" fillId="0" borderId="0" applyFill="0" applyBorder="0" applyAlignment="0" applyProtection="0"/>
    <xf numFmtId="181" fontId="56" fillId="0" borderId="0"/>
    <xf numFmtId="181" fontId="56" fillId="0" borderId="0"/>
    <xf numFmtId="181" fontId="13" fillId="0" borderId="0" applyNumberFormat="0" applyFill="0" applyBorder="0" applyAlignment="0" applyProtection="0"/>
    <xf numFmtId="181" fontId="13" fillId="0" borderId="0" applyNumberFormat="0" applyFill="0" applyBorder="0" applyAlignment="0" applyProtection="0"/>
    <xf numFmtId="181" fontId="56" fillId="0" borderId="0"/>
    <xf numFmtId="181" fontId="56" fillId="0" borderId="0"/>
    <xf numFmtId="175" fontId="71" fillId="0" borderId="0"/>
    <xf numFmtId="181" fontId="13" fillId="0" borderId="0" applyNumberFormat="0" applyFill="0" applyBorder="0" applyAlignment="0" applyProtection="0"/>
    <xf numFmtId="181" fontId="70" fillId="25" borderId="0" applyNumberFormat="0" applyBorder="0" applyAlignment="0" applyProtection="0"/>
    <xf numFmtId="181" fontId="58" fillId="0" borderId="0"/>
    <xf numFmtId="181" fontId="58" fillId="0" borderId="0"/>
    <xf numFmtId="181" fontId="58" fillId="0" borderId="0"/>
    <xf numFmtId="181" fontId="13" fillId="0" borderId="0"/>
    <xf numFmtId="181" fontId="58" fillId="0" borderId="0"/>
    <xf numFmtId="181" fontId="58" fillId="0" borderId="0"/>
    <xf numFmtId="181" fontId="56" fillId="0" borderId="0"/>
    <xf numFmtId="181" fontId="56" fillId="0" borderId="0"/>
    <xf numFmtId="181" fontId="68" fillId="0" borderId="0"/>
    <xf numFmtId="181" fontId="68" fillId="0" borderId="0"/>
    <xf numFmtId="181" fontId="68" fillId="0" borderId="0"/>
    <xf numFmtId="181" fontId="68" fillId="0" borderId="0"/>
    <xf numFmtId="181" fontId="68" fillId="0" borderId="0"/>
    <xf numFmtId="181" fontId="13"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13" fillId="0" borderId="0" applyNumberFormat="0" applyFill="0" applyBorder="0" applyProtection="0">
      <alignment vertical="top"/>
    </xf>
    <xf numFmtId="181" fontId="56" fillId="0" borderId="0"/>
    <xf numFmtId="181" fontId="56"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13"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12" fillId="0" borderId="0"/>
    <xf numFmtId="181" fontId="58" fillId="0" borderId="0"/>
    <xf numFmtId="181" fontId="13"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12" fillId="0" borderId="0"/>
    <xf numFmtId="181" fontId="13" fillId="0" borderId="0"/>
    <xf numFmtId="181" fontId="13" fillId="0" borderId="0"/>
    <xf numFmtId="181" fontId="12" fillId="0" borderId="0"/>
    <xf numFmtId="181" fontId="12" fillId="0" borderId="0"/>
    <xf numFmtId="181" fontId="12" fillId="0" borderId="0"/>
    <xf numFmtId="181" fontId="13"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58" fillId="0" borderId="0"/>
    <xf numFmtId="181" fontId="13" fillId="0" borderId="0"/>
    <xf numFmtId="181" fontId="58" fillId="0" borderId="0"/>
    <xf numFmtId="181" fontId="67" fillId="0" borderId="0"/>
    <xf numFmtId="181" fontId="58" fillId="0" borderId="0"/>
    <xf numFmtId="181" fontId="58" fillId="0" borderId="0">
      <alignment vertical="top"/>
    </xf>
    <xf numFmtId="181" fontId="66" fillId="0" borderId="0"/>
    <xf numFmtId="181" fontId="65" fillId="0" borderId="0" applyNumberFormat="0" applyFill="0" applyBorder="0" applyAlignment="0" applyProtection="0"/>
    <xf numFmtId="181" fontId="65" fillId="0" borderId="34" applyNumberFormat="0" applyFill="0" applyAlignment="0" applyProtection="0"/>
    <xf numFmtId="181" fontId="64" fillId="0" borderId="33" applyNumberFormat="0" applyFill="0" applyAlignment="0" applyProtection="0"/>
    <xf numFmtId="181" fontId="63" fillId="0" borderId="0" applyNumberFormat="0" applyFill="0" applyBorder="0" applyAlignment="0" applyProtection="0"/>
    <xf numFmtId="181" fontId="62" fillId="0" borderId="32" applyNumberFormat="0" applyFill="0" applyAlignment="0" applyProtection="0"/>
    <xf numFmtId="181" fontId="61" fillId="24" borderId="31" applyNumberFormat="0" applyAlignment="0" applyProtection="0"/>
    <xf numFmtId="181" fontId="58" fillId="0" borderId="0"/>
    <xf numFmtId="181" fontId="60" fillId="12" borderId="0" applyNumberFormat="0" applyBorder="0" applyAlignment="0" applyProtection="0"/>
    <xf numFmtId="181" fontId="59" fillId="23" borderId="0" applyNumberFormat="0" applyBorder="0" applyAlignment="0" applyProtection="0"/>
    <xf numFmtId="181" fontId="59" fillId="22" borderId="0" applyNumberFormat="0" applyBorder="0" applyAlignment="0" applyProtection="0"/>
    <xf numFmtId="181" fontId="59" fillId="21" borderId="0" applyNumberFormat="0" applyBorder="0" applyAlignment="0" applyProtection="0"/>
    <xf numFmtId="181" fontId="59" fillId="18" borderId="0" applyNumberFormat="0" applyBorder="0" applyAlignment="0" applyProtection="0"/>
    <xf numFmtId="181" fontId="59" fillId="17" borderId="0" applyNumberFormat="0" applyBorder="0" applyAlignment="0" applyProtection="0"/>
    <xf numFmtId="181" fontId="59" fillId="20" borderId="0" applyNumberFormat="0" applyBorder="0" applyAlignment="0" applyProtection="0"/>
    <xf numFmtId="181" fontId="58" fillId="19" borderId="0" applyNumberFormat="0" applyBorder="0" applyAlignment="0" applyProtection="0"/>
    <xf numFmtId="181" fontId="58" fillId="16" borderId="0" applyNumberFormat="0" applyBorder="0" applyAlignment="0" applyProtection="0"/>
    <xf numFmtId="181" fontId="58" fillId="13" borderId="0" applyNumberFormat="0" applyBorder="0" applyAlignment="0" applyProtection="0"/>
    <xf numFmtId="181" fontId="58" fillId="18" borderId="0" applyNumberFormat="0" applyBorder="0" applyAlignment="0" applyProtection="0"/>
    <xf numFmtId="181" fontId="58" fillId="17" borderId="0" applyNumberFormat="0" applyBorder="0" applyAlignment="0" applyProtection="0"/>
    <xf numFmtId="181" fontId="58" fillId="16" borderId="0" applyNumberFormat="0" applyBorder="0" applyAlignment="0" applyProtection="0"/>
    <xf numFmtId="181" fontId="56" fillId="0" borderId="0"/>
    <xf numFmtId="181" fontId="58" fillId="15" borderId="0" applyNumberFormat="0" applyBorder="0" applyAlignment="0" applyProtection="0"/>
    <xf numFmtId="181" fontId="58" fillId="14" borderId="0" applyNumberFormat="0" applyBorder="0" applyAlignment="0" applyProtection="0"/>
    <xf numFmtId="181" fontId="58" fillId="13" borderId="0" applyNumberFormat="0" applyBorder="0" applyAlignment="0" applyProtection="0"/>
    <xf numFmtId="181" fontId="58" fillId="12" borderId="0" applyNumberFormat="0" applyBorder="0" applyAlignment="0" applyProtection="0"/>
    <xf numFmtId="181" fontId="58" fillId="11" borderId="0" applyNumberFormat="0" applyBorder="0" applyAlignment="0" applyProtection="0"/>
    <xf numFmtId="181" fontId="58" fillId="10" borderId="0" applyNumberFormat="0" applyBorder="0" applyAlignment="0" applyProtection="0"/>
    <xf numFmtId="181" fontId="13" fillId="0" borderId="0"/>
    <xf numFmtId="176" fontId="72" fillId="0" borderId="0" applyFill="0" applyBorder="0" applyAlignment="0" applyProtection="0"/>
    <xf numFmtId="181" fontId="12" fillId="0" borderId="0"/>
    <xf numFmtId="177" fontId="72" fillId="0" borderId="0" applyFill="0" applyBorder="0" applyAlignment="0" applyProtection="0"/>
    <xf numFmtId="181" fontId="13" fillId="0" borderId="0">
      <alignment vertical="top"/>
    </xf>
    <xf numFmtId="181" fontId="58" fillId="0" borderId="0"/>
    <xf numFmtId="181" fontId="68"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78" fontId="72" fillId="0" borderId="0" applyFill="0" applyBorder="0" applyAlignment="0" applyProtection="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77" fontId="72" fillId="0" borderId="0" applyFill="0" applyBorder="0" applyAlignment="0" applyProtection="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68"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78" fontId="72" fillId="0" borderId="0" applyFill="0" applyBorder="0" applyAlignment="0" applyProtection="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2"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84" fillId="0" borderId="0"/>
    <xf numFmtId="181" fontId="13" fillId="0" borderId="0" applyNumberFormat="0" applyFill="0" applyBorder="0" applyAlignment="0" applyProtection="0"/>
    <xf numFmtId="7" fontId="7" fillId="0" borderId="0"/>
    <xf numFmtId="181" fontId="7" fillId="0" borderId="0"/>
    <xf numFmtId="49" fontId="85" fillId="0" borderId="0" applyNumberFormat="0" applyAlignment="0">
      <alignment vertical="top"/>
    </xf>
    <xf numFmtId="4" fontId="86" fillId="9" borderId="39">
      <alignment horizontal="right" readingOrder="1"/>
      <protection locked="0"/>
    </xf>
    <xf numFmtId="181" fontId="13" fillId="0" borderId="0"/>
    <xf numFmtId="181" fontId="31" fillId="0" borderId="0"/>
    <xf numFmtId="181" fontId="13" fillId="0" borderId="0"/>
    <xf numFmtId="180" fontId="87" fillId="0" borderId="0">
      <alignment horizontal="right" vertical="top" readingOrder="1"/>
    </xf>
    <xf numFmtId="49" fontId="87" fillId="0" borderId="0">
      <alignment horizontal="left" vertical="top" wrapText="1" readingOrder="1"/>
    </xf>
    <xf numFmtId="49" fontId="87" fillId="0" borderId="0">
      <alignment horizontal="center"/>
    </xf>
    <xf numFmtId="173" fontId="87" fillId="0" borderId="0">
      <alignment horizontal="right" readingOrder="1"/>
    </xf>
    <xf numFmtId="181" fontId="2" fillId="0" borderId="0"/>
    <xf numFmtId="166" fontId="7" fillId="0" borderId="0" applyFont="0" applyFill="0" applyBorder="0" applyAlignment="0" applyProtection="0"/>
    <xf numFmtId="164" fontId="7" fillId="0" borderId="0" applyFont="0" applyFill="0" applyBorder="0" applyAlignment="0" applyProtection="0"/>
  </cellStyleXfs>
  <cellXfs count="694">
    <xf numFmtId="181" fontId="0" fillId="0" borderId="0" xfId="0"/>
    <xf numFmtId="181" fontId="15" fillId="0" borderId="0" xfId="0" applyFont="1"/>
    <xf numFmtId="181" fontId="15" fillId="0" borderId="0" xfId="0" applyFont="1" applyBorder="1"/>
    <xf numFmtId="181" fontId="15" fillId="0" borderId="0" xfId="0" applyFont="1" applyAlignment="1">
      <alignment horizontal="right"/>
    </xf>
    <xf numFmtId="181" fontId="21" fillId="0" borderId="0" xfId="0" applyFont="1"/>
    <xf numFmtId="181" fontId="26" fillId="5" borderId="1" xfId="0" applyFont="1" applyFill="1" applyBorder="1" applyAlignment="1">
      <alignment horizontal="center"/>
    </xf>
    <xf numFmtId="181" fontId="21" fillId="0" borderId="0" xfId="0" applyFont="1" applyBorder="1" applyAlignment="1">
      <alignment horizontal="center" wrapText="1"/>
    </xf>
    <xf numFmtId="4" fontId="21" fillId="0" borderId="0" xfId="0" applyNumberFormat="1" applyFont="1" applyBorder="1" applyAlignment="1">
      <alignment horizontal="right" wrapText="1"/>
    </xf>
    <xf numFmtId="181" fontId="15" fillId="0" borderId="0" xfId="0" applyFont="1" applyAlignment="1">
      <alignment vertical="top"/>
    </xf>
    <xf numFmtId="181" fontId="21" fillId="0" borderId="0" xfId="0" applyFont="1" applyBorder="1"/>
    <xf numFmtId="181" fontId="15" fillId="0" borderId="0" xfId="0" applyFont="1"/>
    <xf numFmtId="181" fontId="18" fillId="0" borderId="0" xfId="0" applyFont="1"/>
    <xf numFmtId="181" fontId="21" fillId="0" borderId="0" xfId="0" applyFont="1" applyAlignment="1">
      <alignment horizontal="center"/>
    </xf>
    <xf numFmtId="4" fontId="21" fillId="0" borderId="0" xfId="0" applyNumberFormat="1" applyFont="1" applyAlignment="1">
      <alignment horizontal="right" wrapText="1"/>
    </xf>
    <xf numFmtId="4" fontId="21" fillId="0" borderId="0" xfId="0" applyNumberFormat="1" applyFont="1" applyAlignment="1">
      <alignment horizontal="right"/>
    </xf>
    <xf numFmtId="181" fontId="19" fillId="0" borderId="0" xfId="0" applyFont="1"/>
    <xf numFmtId="181" fontId="22" fillId="0" borderId="0" xfId="0" applyFont="1"/>
    <xf numFmtId="181" fontId="21" fillId="0" borderId="0" xfId="0" applyFont="1" applyBorder="1" applyAlignment="1"/>
    <xf numFmtId="181" fontId="18" fillId="0" borderId="0" xfId="0" applyFont="1" applyBorder="1" applyAlignment="1"/>
    <xf numFmtId="4" fontId="21" fillId="0" borderId="0" xfId="0" applyNumberFormat="1" applyFont="1" applyBorder="1" applyAlignment="1">
      <alignment horizontal="right"/>
    </xf>
    <xf numFmtId="181" fontId="21" fillId="0" borderId="0" xfId="0" applyFont="1" applyAlignment="1">
      <alignment horizontal="center" vertical="justify" wrapText="1"/>
    </xf>
    <xf numFmtId="4" fontId="21" fillId="0" borderId="1" xfId="0" applyNumberFormat="1" applyFont="1" applyBorder="1" applyAlignment="1">
      <alignment horizontal="center"/>
    </xf>
    <xf numFmtId="181" fontId="0" fillId="0" borderId="0" xfId="0" applyFont="1"/>
    <xf numFmtId="181" fontId="45" fillId="0" borderId="21" xfId="0" applyFont="1" applyFill="1" applyBorder="1" applyAlignment="1">
      <alignment horizontal="center" vertical="top" wrapText="1"/>
    </xf>
    <xf numFmtId="181" fontId="45" fillId="0" borderId="0" xfId="0" applyFont="1"/>
    <xf numFmtId="181" fontId="47" fillId="0" borderId="0" xfId="0" applyFont="1" applyBorder="1"/>
    <xf numFmtId="181" fontId="49" fillId="0" borderId="0" xfId="0" applyFont="1" applyFill="1" applyBorder="1" applyAlignment="1">
      <alignment horizontal="center" vertical="top" wrapText="1"/>
    </xf>
    <xf numFmtId="181" fontId="49" fillId="0" borderId="0" xfId="0" applyFont="1"/>
    <xf numFmtId="181" fontId="49" fillId="0" borderId="0" xfId="0" applyFont="1" applyFill="1" applyBorder="1" applyAlignment="1">
      <alignment horizontal="left" vertical="top"/>
    </xf>
    <xf numFmtId="181" fontId="49" fillId="0" borderId="0" xfId="0" applyFont="1" applyBorder="1"/>
    <xf numFmtId="181" fontId="50" fillId="0" borderId="0" xfId="0" applyFont="1"/>
    <xf numFmtId="181" fontId="45" fillId="0" borderId="0" xfId="0" applyFont="1" applyFill="1" applyBorder="1" applyAlignment="1">
      <alignment horizontal="center" vertical="top" wrapText="1"/>
    </xf>
    <xf numFmtId="181" fontId="46" fillId="0" borderId="3" xfId="0" applyFont="1" applyFill="1" applyBorder="1" applyAlignment="1">
      <alignment horizontal="left" vertical="top"/>
    </xf>
    <xf numFmtId="181" fontId="47" fillId="0" borderId="4" xfId="0" applyFont="1" applyFill="1" applyBorder="1" applyAlignment="1">
      <alignment horizontal="center" vertical="top" wrapText="1"/>
    </xf>
    <xf numFmtId="181" fontId="45" fillId="0" borderId="4" xfId="0" applyFont="1" applyFill="1" applyBorder="1" applyAlignment="1">
      <alignment horizontal="center" vertical="top" wrapText="1"/>
    </xf>
    <xf numFmtId="181" fontId="45" fillId="0" borderId="5" xfId="0" applyFont="1" applyFill="1" applyBorder="1" applyAlignment="1">
      <alignment horizontal="center" vertical="top" wrapText="1"/>
    </xf>
    <xf numFmtId="181" fontId="45" fillId="0" borderId="23" xfId="0" applyFont="1" applyFill="1" applyBorder="1" applyAlignment="1">
      <alignment horizontal="center" vertical="top" wrapText="1"/>
    </xf>
    <xf numFmtId="181" fontId="19" fillId="0" borderId="0" xfId="0" applyFont="1" applyBorder="1"/>
    <xf numFmtId="181" fontId="20" fillId="0" borderId="0" xfId="0" applyFont="1" applyAlignment="1">
      <alignment horizontal="center"/>
    </xf>
    <xf numFmtId="181" fontId="19" fillId="0" borderId="0" xfId="0" applyFont="1" applyAlignment="1">
      <alignment horizontal="right"/>
    </xf>
    <xf numFmtId="168" fontId="19" fillId="0" borderId="0" xfId="0" applyNumberFormat="1" applyFont="1"/>
    <xf numFmtId="181" fontId="21" fillId="0" borderId="0" xfId="0" applyFont="1" applyBorder="1" applyAlignment="1">
      <alignment vertical="top" wrapText="1"/>
    </xf>
    <xf numFmtId="181" fontId="20" fillId="2" borderId="3" xfId="0" applyFont="1" applyFill="1" applyBorder="1" applyAlignment="1">
      <alignment horizontal="center" vertical="top" wrapText="1"/>
    </xf>
    <xf numFmtId="181" fontId="20" fillId="2" borderId="4" xfId="0" applyFont="1" applyFill="1" applyBorder="1" applyAlignment="1">
      <alignment horizontal="left" vertical="top" wrapText="1"/>
    </xf>
    <xf numFmtId="181" fontId="20" fillId="2" borderId="4" xfId="0" applyFont="1" applyFill="1" applyBorder="1" applyAlignment="1">
      <alignment horizontal="center" vertical="top" wrapText="1"/>
    </xf>
    <xf numFmtId="181" fontId="20" fillId="2" borderId="5" xfId="0" applyFont="1" applyFill="1" applyBorder="1" applyAlignment="1">
      <alignment horizontal="center" vertical="top" wrapText="1"/>
    </xf>
    <xf numFmtId="181" fontId="52" fillId="0" borderId="0" xfId="0" applyFont="1" applyBorder="1"/>
    <xf numFmtId="181" fontId="52" fillId="0" borderId="0" xfId="0" applyFont="1"/>
    <xf numFmtId="181" fontId="53" fillId="0" borderId="0" xfId="0" applyFont="1"/>
    <xf numFmtId="181" fontId="22" fillId="0" borderId="0" xfId="0" applyFont="1" applyBorder="1" applyAlignment="1"/>
    <xf numFmtId="181" fontId="21" fillId="0" borderId="0" xfId="0" applyFont="1" applyFill="1" applyBorder="1" applyAlignment="1">
      <alignment horizontal="justify" vertical="top" wrapText="1"/>
    </xf>
    <xf numFmtId="181" fontId="54" fillId="3" borderId="5" xfId="0" applyFont="1" applyFill="1" applyBorder="1" applyAlignment="1"/>
    <xf numFmtId="173" fontId="21" fillId="0" borderId="1" xfId="0" applyNumberFormat="1" applyFont="1" applyBorder="1" applyAlignment="1">
      <alignment horizontal="right" wrapText="1"/>
    </xf>
    <xf numFmtId="181" fontId="54" fillId="3" borderId="3" xfId="0" applyFont="1" applyFill="1" applyBorder="1" applyAlignment="1">
      <alignment horizontal="center" vertical="top"/>
    </xf>
    <xf numFmtId="181" fontId="54" fillId="3" borderId="4" xfId="0" applyFont="1" applyFill="1" applyBorder="1" applyAlignment="1"/>
    <xf numFmtId="181" fontId="54" fillId="0" borderId="0" xfId="0" applyFont="1"/>
    <xf numFmtId="181" fontId="54" fillId="0" borderId="0" xfId="0" applyFont="1" applyBorder="1"/>
    <xf numFmtId="181" fontId="47" fillId="0" borderId="5" xfId="0" applyFont="1" applyFill="1" applyBorder="1" applyAlignment="1">
      <alignment horizontal="center" vertical="top" wrapText="1"/>
    </xf>
    <xf numFmtId="181" fontId="45" fillId="0" borderId="22" xfId="0" applyFont="1" applyFill="1" applyBorder="1" applyAlignment="1">
      <alignment horizontal="center" vertical="top" wrapText="1"/>
    </xf>
    <xf numFmtId="181" fontId="45" fillId="0" borderId="21" xfId="0" applyFont="1" applyFill="1" applyBorder="1" applyAlignment="1">
      <alignment horizontal="left" vertical="top"/>
    </xf>
    <xf numFmtId="181" fontId="55" fillId="0" borderId="0" xfId="0" applyFont="1"/>
    <xf numFmtId="181" fontId="45" fillId="0" borderId="12" xfId="0" applyFont="1" applyFill="1" applyBorder="1" applyAlignment="1">
      <alignment horizontal="left" vertical="top"/>
    </xf>
    <xf numFmtId="181" fontId="45" fillId="0" borderId="13" xfId="0" applyFont="1" applyFill="1" applyBorder="1" applyAlignment="1">
      <alignment horizontal="center" vertical="top" wrapText="1"/>
    </xf>
    <xf numFmtId="181" fontId="45" fillId="0" borderId="14" xfId="0" applyFont="1" applyFill="1" applyBorder="1" applyAlignment="1">
      <alignment horizontal="center" vertical="top" wrapText="1"/>
    </xf>
    <xf numFmtId="181" fontId="45" fillId="0" borderId="6" xfId="0" applyFont="1" applyFill="1" applyBorder="1" applyAlignment="1">
      <alignment horizontal="left" vertical="top"/>
    </xf>
    <xf numFmtId="181" fontId="45" fillId="0" borderId="7" xfId="0" applyFont="1" applyFill="1" applyBorder="1" applyAlignment="1">
      <alignment horizontal="center" vertical="top" wrapText="1"/>
    </xf>
    <xf numFmtId="181" fontId="45" fillId="0" borderId="8" xfId="0" applyFont="1" applyFill="1" applyBorder="1" applyAlignment="1">
      <alignment horizontal="center" vertical="top" wrapText="1"/>
    </xf>
    <xf numFmtId="181" fontId="45" fillId="0" borderId="4" xfId="0" applyFont="1" applyFill="1" applyBorder="1" applyAlignment="1">
      <alignment horizontal="left" vertical="top"/>
    </xf>
    <xf numFmtId="181" fontId="21" fillId="0" borderId="0" xfId="0" applyFont="1"/>
    <xf numFmtId="181" fontId="21" fillId="0" borderId="1" xfId="0" applyFont="1" applyBorder="1" applyAlignment="1">
      <alignment horizontal="center" wrapText="1"/>
    </xf>
    <xf numFmtId="169" fontId="21" fillId="0" borderId="1" xfId="0" applyNumberFormat="1" applyFont="1" applyBorder="1" applyAlignment="1">
      <alignment horizontal="right" wrapText="1"/>
    </xf>
    <xf numFmtId="181" fontId="21" fillId="0" borderId="0" xfId="0" applyFont="1" applyBorder="1" applyAlignment="1">
      <alignment horizontal="justify" vertical="top" wrapText="1"/>
    </xf>
    <xf numFmtId="181" fontId="21" fillId="0" borderId="0" xfId="0" applyFont="1" applyAlignment="1">
      <alignment vertical="top"/>
    </xf>
    <xf numFmtId="181" fontId="21" fillId="0" borderId="1" xfId="0" applyFont="1" applyBorder="1" applyAlignment="1">
      <alignment horizontal="justify" vertical="top" wrapText="1"/>
    </xf>
    <xf numFmtId="181" fontId="15" fillId="0" borderId="0" xfId="0" applyFont="1" applyBorder="1" applyAlignment="1"/>
    <xf numFmtId="181" fontId="0" fillId="0" borderId="0" xfId="0" applyFill="1" applyAlignment="1">
      <alignment vertical="top"/>
    </xf>
    <xf numFmtId="181" fontId="21" fillId="0" borderId="0" xfId="0" applyFont="1" applyAlignment="1">
      <alignment vertical="center"/>
    </xf>
    <xf numFmtId="181" fontId="29" fillId="0" borderId="3" xfId="0" applyFont="1" applyBorder="1" applyAlignment="1">
      <alignment horizontal="center" wrapText="1"/>
    </xf>
    <xf numFmtId="181" fontId="16" fillId="3" borderId="5" xfId="0" applyFont="1" applyFill="1" applyBorder="1" applyAlignment="1">
      <alignment horizontal="justify" vertical="top"/>
    </xf>
    <xf numFmtId="181" fontId="8" fillId="0" borderId="0" xfId="0" applyFont="1"/>
    <xf numFmtId="181" fontId="29" fillId="0" borderId="3" xfId="0" applyFont="1" applyBorder="1" applyAlignment="1">
      <alignment horizontal="center" vertical="top"/>
    </xf>
    <xf numFmtId="181" fontId="21" fillId="0" borderId="27" xfId="0" applyFont="1" applyBorder="1" applyAlignment="1">
      <alignment horizontal="justify" vertical="top" wrapText="1"/>
    </xf>
    <xf numFmtId="181" fontId="21" fillId="0" borderId="0" xfId="0" applyFont="1" applyBorder="1" applyAlignment="1"/>
    <xf numFmtId="181" fontId="45" fillId="0" borderId="3" xfId="0" applyFont="1" applyFill="1" applyBorder="1" applyAlignment="1">
      <alignment horizontal="left" vertical="top"/>
    </xf>
    <xf numFmtId="181" fontId="57" fillId="0" borderId="0" xfId="0" applyFont="1" applyFill="1"/>
    <xf numFmtId="4" fontId="21" fillId="0" borderId="0" xfId="0" applyNumberFormat="1" applyFont="1" applyAlignment="1">
      <alignment horizontal="center"/>
    </xf>
    <xf numFmtId="181" fontId="21" fillId="0" borderId="0" xfId="0" applyFont="1" applyAlignment="1">
      <alignment horizontal="justify" vertical="top" wrapText="1"/>
    </xf>
    <xf numFmtId="181" fontId="24" fillId="6" borderId="4" xfId="0" applyFont="1" applyFill="1" applyBorder="1" applyAlignment="1">
      <alignment horizontal="justify" vertical="top" wrapText="1"/>
    </xf>
    <xf numFmtId="4" fontId="21" fillId="0" borderId="0" xfId="0" applyNumberFormat="1" applyFont="1" applyAlignment="1"/>
    <xf numFmtId="181" fontId="24" fillId="6" borderId="4" xfId="0" applyFont="1" applyFill="1" applyBorder="1" applyAlignment="1">
      <alignment horizontal="left" vertical="top"/>
    </xf>
    <xf numFmtId="4" fontId="21" fillId="0" borderId="0" xfId="0" applyNumberFormat="1" applyFont="1" applyAlignment="1">
      <alignment horizontal="right"/>
    </xf>
    <xf numFmtId="4" fontId="21" fillId="6" borderId="4" xfId="0" applyNumberFormat="1" applyFont="1" applyFill="1" applyBorder="1" applyAlignment="1">
      <alignment horizontal="right"/>
    </xf>
    <xf numFmtId="4" fontId="21" fillId="6" borderId="5" xfId="0" applyNumberFormat="1" applyFont="1" applyFill="1" applyBorder="1" applyAlignment="1">
      <alignment horizontal="right"/>
    </xf>
    <xf numFmtId="181" fontId="21" fillId="6" borderId="4" xfId="0" applyFont="1" applyFill="1" applyBorder="1" applyAlignment="1">
      <alignment horizontal="center"/>
    </xf>
    <xf numFmtId="181" fontId="24" fillId="0" borderId="0" xfId="0" applyFont="1"/>
    <xf numFmtId="181" fontId="0" fillId="0" borderId="0" xfId="0"/>
    <xf numFmtId="4" fontId="21" fillId="0" borderId="1" xfId="0" applyNumberFormat="1" applyFont="1" applyBorder="1" applyAlignment="1">
      <alignment horizontal="right" wrapText="1"/>
    </xf>
    <xf numFmtId="181" fontId="21" fillId="0" borderId="1" xfId="0" applyFont="1" applyBorder="1" applyAlignment="1">
      <alignment horizontal="center"/>
    </xf>
    <xf numFmtId="4" fontId="21" fillId="0" borderId="1" xfId="0" applyNumberFormat="1" applyFont="1" applyBorder="1" applyAlignment="1">
      <alignment horizontal="right"/>
    </xf>
    <xf numFmtId="181" fontId="15" fillId="0" borderId="0" xfId="0" applyFont="1"/>
    <xf numFmtId="181" fontId="21" fillId="0" borderId="0" xfId="0" applyFont="1"/>
    <xf numFmtId="181" fontId="21" fillId="0" borderId="0" xfId="0" applyFont="1" applyBorder="1" applyAlignment="1">
      <alignment horizontal="center"/>
    </xf>
    <xf numFmtId="181" fontId="81" fillId="0" borderId="0" xfId="0" applyFont="1" applyAlignment="1">
      <alignment horizontal="center"/>
    </xf>
    <xf numFmtId="4" fontId="81" fillId="0" borderId="0" xfId="0" applyNumberFormat="1" applyFont="1"/>
    <xf numFmtId="181" fontId="81" fillId="0" borderId="0" xfId="0" applyFont="1"/>
    <xf numFmtId="181" fontId="29" fillId="0" borderId="1" xfId="0" applyFont="1" applyBorder="1" applyAlignment="1">
      <alignment horizontal="justify" vertical="top" wrapText="1"/>
    </xf>
    <xf numFmtId="181" fontId="21" fillId="0" borderId="0" xfId="0" applyFont="1"/>
    <xf numFmtId="181" fontId="81" fillId="0" borderId="0" xfId="0" applyFont="1" applyAlignment="1">
      <alignment horizontal="justify" vertical="top"/>
    </xf>
    <xf numFmtId="4" fontId="83" fillId="0" borderId="0" xfId="0" applyNumberFormat="1" applyFont="1"/>
    <xf numFmtId="169" fontId="21" fillId="0" borderId="0" xfId="0" applyNumberFormat="1" applyFont="1" applyBorder="1" applyAlignment="1">
      <alignment horizontal="right" wrapText="1"/>
    </xf>
    <xf numFmtId="181" fontId="21" fillId="6" borderId="4" xfId="0" applyFont="1" applyFill="1" applyBorder="1" applyAlignment="1">
      <alignment horizontal="center" wrapText="1"/>
    </xf>
    <xf numFmtId="4" fontId="25" fillId="6" borderId="4" xfId="0" applyNumberFormat="1" applyFont="1" applyFill="1" applyBorder="1" applyAlignment="1">
      <alignment horizontal="right" wrapText="1"/>
    </xf>
    <xf numFmtId="4" fontId="24" fillId="6" borderId="4" xfId="0" applyNumberFormat="1" applyFont="1" applyFill="1" applyBorder="1" applyAlignment="1">
      <alignment horizontal="right" wrapText="1"/>
    </xf>
    <xf numFmtId="181" fontId="20" fillId="0" borderId="0" xfId="0" applyFont="1" applyBorder="1" applyAlignment="1">
      <alignment horizontal="center"/>
    </xf>
    <xf numFmtId="181" fontId="19" fillId="0" borderId="0" xfId="0" applyFont="1" applyBorder="1" applyAlignment="1">
      <alignment horizontal="right"/>
    </xf>
    <xf numFmtId="168" fontId="19" fillId="0" borderId="0" xfId="0" applyNumberFormat="1" applyFont="1" applyBorder="1"/>
    <xf numFmtId="181" fontId="24" fillId="0" borderId="0" xfId="0" applyFont="1" applyBorder="1" applyAlignment="1">
      <alignment horizontal="justify" vertical="top" wrapText="1"/>
    </xf>
    <xf numFmtId="173" fontId="21" fillId="0" borderId="0" xfId="0" applyNumberFormat="1" applyFont="1" applyBorder="1" applyAlignment="1">
      <alignment horizontal="right" wrapText="1"/>
    </xf>
    <xf numFmtId="181" fontId="24" fillId="6" borderId="29" xfId="0" applyFont="1" applyFill="1" applyBorder="1" applyAlignment="1">
      <alignment horizontal="justify" vertical="top" wrapText="1"/>
    </xf>
    <xf numFmtId="181" fontId="24" fillId="6" borderId="29" xfId="0" applyFont="1" applyFill="1" applyBorder="1" applyAlignment="1">
      <alignment horizontal="center"/>
    </xf>
    <xf numFmtId="4" fontId="24" fillId="6" borderId="29" xfId="0" applyNumberFormat="1" applyFont="1" applyFill="1" applyBorder="1" applyAlignment="1">
      <alignment horizontal="right"/>
    </xf>
    <xf numFmtId="4" fontId="24" fillId="6" borderId="30" xfId="0" applyNumberFormat="1" applyFont="1" applyFill="1" applyBorder="1" applyAlignment="1">
      <alignment horizontal="right"/>
    </xf>
    <xf numFmtId="170" fontId="21" fillId="6" borderId="4" xfId="0" applyNumberFormat="1" applyFont="1" applyFill="1" applyBorder="1" applyAlignment="1">
      <alignment horizontal="right" wrapText="1"/>
    </xf>
    <xf numFmtId="169" fontId="21" fillId="6" borderId="5" xfId="0" applyNumberFormat="1" applyFont="1" applyFill="1" applyBorder="1" applyAlignment="1">
      <alignment horizontal="right" wrapText="1"/>
    </xf>
    <xf numFmtId="181" fontId="24" fillId="6" borderId="4" xfId="0" applyFont="1" applyFill="1" applyBorder="1" applyAlignment="1">
      <alignment horizontal="center" wrapText="1"/>
    </xf>
    <xf numFmtId="169" fontId="24" fillId="6" borderId="5" xfId="0" applyNumberFormat="1" applyFont="1" applyFill="1" applyBorder="1" applyAlignment="1">
      <alignment horizontal="right" wrapText="1"/>
    </xf>
    <xf numFmtId="181" fontId="44" fillId="0" borderId="0" xfId="0" applyFont="1" applyFill="1" applyBorder="1" applyAlignment="1">
      <alignment horizontal="center" vertical="top" wrapText="1"/>
    </xf>
    <xf numFmtId="181" fontId="45" fillId="0" borderId="0" xfId="0" applyFont="1" applyBorder="1"/>
    <xf numFmtId="181" fontId="0" fillId="0" borderId="0" xfId="0" applyBorder="1"/>
    <xf numFmtId="181" fontId="0" fillId="0" borderId="0" xfId="0" applyFont="1" applyBorder="1"/>
    <xf numFmtId="181" fontId="44" fillId="3" borderId="28" xfId="0" applyFont="1" applyFill="1" applyBorder="1" applyAlignment="1">
      <alignment horizontal="center" vertical="top" wrapText="1"/>
    </xf>
    <xf numFmtId="181" fontId="45" fillId="3" borderId="29" xfId="0" applyFont="1" applyFill="1" applyBorder="1" applyAlignment="1">
      <alignment horizontal="center" vertical="top" wrapText="1"/>
    </xf>
    <xf numFmtId="181" fontId="44" fillId="3" borderId="29" xfId="0" applyFont="1" applyFill="1" applyBorder="1" applyAlignment="1">
      <alignment horizontal="center" vertical="top"/>
    </xf>
    <xf numFmtId="181" fontId="45" fillId="3" borderId="30" xfId="0" applyFont="1" applyFill="1" applyBorder="1" applyAlignment="1">
      <alignment horizontal="center" vertical="top" wrapText="1"/>
    </xf>
    <xf numFmtId="181" fontId="24" fillId="6" borderId="4" xfId="0" applyFont="1" applyFill="1" applyBorder="1" applyAlignment="1">
      <alignment horizontal="justify" vertical="top" wrapText="1"/>
    </xf>
    <xf numFmtId="181" fontId="21" fillId="0" borderId="0" xfId="0" applyFont="1"/>
    <xf numFmtId="181" fontId="18" fillId="6" borderId="3" xfId="0" applyFont="1" applyFill="1" applyBorder="1" applyAlignment="1">
      <alignment horizontal="center" vertical="top"/>
    </xf>
    <xf numFmtId="181" fontId="15" fillId="6" borderId="4" xfId="0" applyFont="1" applyFill="1" applyBorder="1" applyAlignment="1"/>
    <xf numFmtId="181" fontId="15" fillId="6" borderId="5" xfId="0" applyFont="1" applyFill="1" applyBorder="1" applyAlignment="1"/>
    <xf numFmtId="181" fontId="92" fillId="6" borderId="4" xfId="0" applyFont="1" applyFill="1" applyBorder="1" applyAlignment="1"/>
    <xf numFmtId="181" fontId="91" fillId="0" borderId="1" xfId="0" applyFont="1" applyBorder="1" applyAlignment="1">
      <alignment horizontal="justify" vertical="top" wrapText="1"/>
    </xf>
    <xf numFmtId="181" fontId="91" fillId="0" borderId="0" xfId="0" applyFont="1" applyBorder="1" applyAlignment="1">
      <alignment horizontal="justify" vertical="top" wrapText="1"/>
    </xf>
    <xf numFmtId="181" fontId="45" fillId="0" borderId="0" xfId="0" applyFont="1" applyFill="1" applyBorder="1" applyAlignment="1">
      <alignment horizontal="left" vertical="top"/>
    </xf>
    <xf numFmtId="181" fontId="93" fillId="0" borderId="0" xfId="0" applyFont="1" applyBorder="1" applyAlignment="1">
      <alignment horizontal="justify" vertical="top" wrapText="1"/>
    </xf>
    <xf numFmtId="181" fontId="93" fillId="0" borderId="1" xfId="0" applyFont="1" applyBorder="1" applyAlignment="1">
      <alignment horizontal="justify" vertical="top" wrapText="1"/>
    </xf>
    <xf numFmtId="181" fontId="93" fillId="6" borderId="4" xfId="0" applyFont="1" applyFill="1" applyBorder="1" applyAlignment="1">
      <alignment horizontal="justify" vertical="top" wrapText="1"/>
    </xf>
    <xf numFmtId="4" fontId="25" fillId="31" borderId="0" xfId="0" applyNumberFormat="1" applyFont="1" applyFill="1" applyBorder="1" applyAlignment="1">
      <alignment horizontal="right" wrapText="1"/>
    </xf>
    <xf numFmtId="4" fontId="41" fillId="0" borderId="0" xfId="0" applyNumberFormat="1" applyFont="1" applyBorder="1" applyAlignment="1">
      <alignment horizontal="right" wrapText="1"/>
    </xf>
    <xf numFmtId="181" fontId="91" fillId="0" borderId="2" xfId="0" applyFont="1" applyBorder="1" applyAlignment="1">
      <alignment horizontal="justify" vertical="top" wrapText="1"/>
    </xf>
    <xf numFmtId="181" fontId="91" fillId="0" borderId="0" xfId="0" applyFont="1" applyAlignment="1">
      <alignment horizontal="justify" vertical="top" wrapText="1"/>
    </xf>
    <xf numFmtId="181" fontId="15" fillId="0" borderId="1" xfId="0" applyFont="1" applyBorder="1" applyAlignment="1"/>
    <xf numFmtId="181" fontId="99" fillId="3" borderId="3" xfId="0" applyFont="1" applyFill="1" applyBorder="1" applyAlignment="1">
      <alignment horizontal="center" vertical="top"/>
    </xf>
    <xf numFmtId="181" fontId="99" fillId="3" borderId="4" xfId="0" applyFont="1" applyFill="1" applyBorder="1" applyAlignment="1">
      <alignment horizontal="center" vertical="top"/>
    </xf>
    <xf numFmtId="181" fontId="99" fillId="3" borderId="4" xfId="0" applyFont="1" applyFill="1" applyBorder="1" applyAlignment="1">
      <alignment horizontal="left"/>
    </xf>
    <xf numFmtId="181" fontId="99" fillId="3" borderId="4" xfId="0" applyFont="1" applyFill="1" applyBorder="1" applyAlignment="1"/>
    <xf numFmtId="181" fontId="100" fillId="3" borderId="4" xfId="0" applyFont="1" applyFill="1" applyBorder="1" applyAlignment="1"/>
    <xf numFmtId="181" fontId="97" fillId="0" borderId="0" xfId="0" applyFont="1" applyBorder="1" applyAlignment="1">
      <alignment horizontal="justify"/>
    </xf>
    <xf numFmtId="181" fontId="97" fillId="0" borderId="0" xfId="0" applyFont="1" applyBorder="1" applyAlignment="1"/>
    <xf numFmtId="181" fontId="101" fillId="0" borderId="0" xfId="0" applyFont="1" applyBorder="1" applyAlignment="1"/>
    <xf numFmtId="4" fontId="91" fillId="0" borderId="0" xfId="0" applyNumberFormat="1" applyFont="1" applyAlignment="1">
      <alignment horizontal="center"/>
    </xf>
    <xf numFmtId="4" fontId="91" fillId="0" borderId="0" xfId="0" applyNumberFormat="1" applyFont="1" applyAlignment="1">
      <alignment horizontal="right"/>
    </xf>
    <xf numFmtId="4" fontId="98" fillId="0" borderId="0" xfId="0" applyNumberFormat="1" applyFont="1" applyAlignment="1">
      <alignment horizontal="right"/>
    </xf>
    <xf numFmtId="181" fontId="91" fillId="0" borderId="1" xfId="0" applyFont="1" applyBorder="1" applyAlignment="1">
      <alignment horizontal="center" vertical="top"/>
    </xf>
    <xf numFmtId="173" fontId="99" fillId="3" borderId="5" xfId="0" applyNumberFormat="1" applyFont="1" applyFill="1" applyBorder="1" applyAlignment="1"/>
    <xf numFmtId="173" fontId="97" fillId="0" borderId="0" xfId="0" applyNumberFormat="1" applyFont="1" applyBorder="1" applyAlignment="1"/>
    <xf numFmtId="173" fontId="91" fillId="0" borderId="0" xfId="0" applyNumberFormat="1" applyFont="1" applyAlignment="1">
      <alignment horizontal="right"/>
    </xf>
    <xf numFmtId="173" fontId="82" fillId="0" borderId="0" xfId="0" applyNumberFormat="1" applyFont="1"/>
    <xf numFmtId="181" fontId="93" fillId="6" borderId="29" xfId="0" applyFont="1" applyFill="1" applyBorder="1" applyAlignment="1">
      <alignment horizontal="justify" vertical="top" wrapText="1"/>
    </xf>
    <xf numFmtId="181" fontId="93" fillId="6" borderId="29" xfId="0" applyFont="1" applyFill="1" applyBorder="1" applyAlignment="1">
      <alignment horizontal="center" wrapText="1"/>
    </xf>
    <xf numFmtId="4" fontId="93" fillId="6" borderId="29" xfId="0" applyNumberFormat="1" applyFont="1" applyFill="1" applyBorder="1" applyAlignment="1">
      <alignment horizontal="right" wrapText="1"/>
    </xf>
    <xf numFmtId="4" fontId="98" fillId="6" borderId="29" xfId="0" applyNumberFormat="1" applyFont="1" applyFill="1" applyBorder="1" applyAlignment="1">
      <alignment horizontal="right" wrapText="1"/>
    </xf>
    <xf numFmtId="173" fontId="93" fillId="6" borderId="30" xfId="0" applyNumberFormat="1" applyFont="1" applyFill="1" applyBorder="1" applyAlignment="1">
      <alignment horizontal="right" wrapText="1"/>
    </xf>
    <xf numFmtId="173" fontId="21" fillId="0" borderId="0" xfId="0" applyNumberFormat="1" applyFont="1" applyAlignment="1">
      <alignment horizontal="right"/>
    </xf>
    <xf numFmtId="173" fontId="21" fillId="0" borderId="0" xfId="0" applyNumberFormat="1" applyFont="1" applyAlignment="1">
      <alignment horizontal="right" wrapText="1"/>
    </xf>
    <xf numFmtId="173" fontId="24" fillId="6" borderId="30" xfId="0" applyNumberFormat="1" applyFont="1" applyFill="1" applyBorder="1" applyAlignment="1">
      <alignment horizontal="right"/>
    </xf>
    <xf numFmtId="181" fontId="100" fillId="3" borderId="5" xfId="0" applyFont="1" applyFill="1" applyBorder="1" applyAlignment="1"/>
    <xf numFmtId="181" fontId="21" fillId="4" borderId="4" xfId="0" applyFont="1" applyFill="1" applyBorder="1" applyAlignment="1">
      <alignment horizontal="center"/>
    </xf>
    <xf numFmtId="4" fontId="21" fillId="4" borderId="4" xfId="0" applyNumberFormat="1" applyFont="1" applyFill="1" applyBorder="1" applyAlignment="1">
      <alignment horizontal="right"/>
    </xf>
    <xf numFmtId="4" fontId="21" fillId="4" borderId="5" xfId="0" applyNumberFormat="1" applyFont="1" applyFill="1" applyBorder="1" applyAlignment="1">
      <alignment horizontal="right"/>
    </xf>
    <xf numFmtId="181" fontId="99" fillId="4" borderId="4" xfId="0" applyFont="1" applyFill="1" applyBorder="1" applyAlignment="1">
      <alignment horizontal="justify" vertical="top" wrapText="1"/>
    </xf>
    <xf numFmtId="181" fontId="99" fillId="4" borderId="4" xfId="0" applyFont="1" applyFill="1" applyBorder="1" applyAlignment="1">
      <alignment horizontal="center"/>
    </xf>
    <xf numFmtId="4" fontId="99" fillId="4" borderId="4" xfId="0" applyNumberFormat="1" applyFont="1" applyFill="1" applyBorder="1" applyAlignment="1">
      <alignment horizontal="right"/>
    </xf>
    <xf numFmtId="4" fontId="99" fillId="4" borderId="5" xfId="0" applyNumberFormat="1" applyFont="1" applyFill="1" applyBorder="1" applyAlignment="1">
      <alignment horizontal="right"/>
    </xf>
    <xf numFmtId="181" fontId="24" fillId="6" borderId="5" xfId="0" applyFont="1" applyFill="1" applyBorder="1" applyAlignment="1">
      <alignment vertical="top" wrapText="1"/>
    </xf>
    <xf numFmtId="181" fontId="93" fillId="6" borderId="5" xfId="0" applyFont="1" applyFill="1" applyBorder="1" applyAlignment="1">
      <alignment horizontal="justify" vertical="top" wrapText="1"/>
    </xf>
    <xf numFmtId="181" fontId="21" fillId="0" borderId="0" xfId="0" applyFont="1" applyBorder="1" applyAlignment="1"/>
    <xf numFmtId="181" fontId="21" fillId="0" borderId="0" xfId="0" applyFont="1" applyBorder="1" applyAlignment="1"/>
    <xf numFmtId="181" fontId="15" fillId="0" borderId="0" xfId="0" applyFont="1" applyBorder="1" applyAlignment="1">
      <alignment wrapText="1"/>
    </xf>
    <xf numFmtId="4" fontId="104" fillId="0" borderId="0" xfId="0" applyNumberFormat="1" applyFont="1"/>
    <xf numFmtId="173" fontId="15" fillId="0" borderId="0" xfId="0" applyNumberFormat="1" applyFont="1" applyBorder="1" applyAlignment="1"/>
    <xf numFmtId="181" fontId="97" fillId="0" borderId="0" xfId="0" applyFont="1" applyBorder="1" applyAlignment="1">
      <alignment wrapText="1"/>
    </xf>
    <xf numFmtId="181" fontId="91" fillId="0" borderId="0" xfId="0" applyFont="1" applyAlignment="1">
      <alignment horizontal="center"/>
    </xf>
    <xf numFmtId="49" fontId="18" fillId="0" borderId="0" xfId="0" applyNumberFormat="1" applyFont="1" applyBorder="1" applyAlignment="1">
      <alignment horizontal="center" vertical="top"/>
    </xf>
    <xf numFmtId="49" fontId="54" fillId="3" borderId="3" xfId="0" applyNumberFormat="1" applyFont="1" applyFill="1" applyBorder="1" applyAlignment="1">
      <alignment horizontal="center" vertical="top"/>
    </xf>
    <xf numFmtId="49" fontId="21" fillId="0" borderId="0" xfId="0" applyNumberFormat="1" applyFont="1" applyBorder="1" applyAlignment="1">
      <alignment horizontal="center" vertical="top"/>
    </xf>
    <xf numFmtId="49" fontId="18" fillId="6" borderId="3" xfId="0" applyNumberFormat="1" applyFont="1" applyFill="1" applyBorder="1" applyAlignment="1">
      <alignment horizontal="center" vertical="top"/>
    </xf>
    <xf numFmtId="49" fontId="18" fillId="0" borderId="1" xfId="0" applyNumberFormat="1" applyFont="1" applyBorder="1" applyAlignment="1">
      <alignment horizontal="center" vertical="top"/>
    </xf>
    <xf numFmtId="49" fontId="21" fillId="6" borderId="3" xfId="0" applyNumberFormat="1" applyFont="1" applyFill="1" applyBorder="1" applyAlignment="1">
      <alignment horizontal="center" vertical="top"/>
    </xf>
    <xf numFmtId="49" fontId="24" fillId="6" borderId="3" xfId="0" applyNumberFormat="1" applyFont="1" applyFill="1" applyBorder="1" applyAlignment="1">
      <alignment horizontal="center" vertical="top"/>
    </xf>
    <xf numFmtId="49" fontId="21" fillId="0" borderId="1" xfId="0" applyNumberFormat="1" applyFont="1" applyBorder="1" applyAlignment="1">
      <alignment horizontal="center" vertical="top"/>
    </xf>
    <xf numFmtId="49" fontId="93" fillId="6" borderId="28" xfId="0" applyNumberFormat="1" applyFont="1" applyFill="1" applyBorder="1" applyAlignment="1">
      <alignment horizontal="center" vertical="top"/>
    </xf>
    <xf numFmtId="49" fontId="15" fillId="0" borderId="0" xfId="0" applyNumberFormat="1" applyFont="1" applyAlignment="1">
      <alignment horizontal="center"/>
    </xf>
    <xf numFmtId="173" fontId="54" fillId="3" borderId="5" xfId="0" applyNumberFormat="1" applyFont="1" applyFill="1" applyBorder="1" applyAlignment="1"/>
    <xf numFmtId="173" fontId="21" fillId="0" borderId="0" xfId="0" applyNumberFormat="1" applyFont="1" applyBorder="1" applyAlignment="1"/>
    <xf numFmtId="173" fontId="15" fillId="6" borderId="5" xfId="0" applyNumberFormat="1" applyFont="1" applyFill="1" applyBorder="1" applyAlignment="1"/>
    <xf numFmtId="173" fontId="15" fillId="0" borderId="1" xfId="0" applyNumberFormat="1" applyFont="1" applyBorder="1" applyAlignment="1"/>
    <xf numFmtId="173" fontId="21" fillId="6" borderId="5" xfId="0" applyNumberFormat="1" applyFont="1" applyFill="1" applyBorder="1" applyAlignment="1">
      <alignment horizontal="right" wrapText="1"/>
    </xf>
    <xf numFmtId="173" fontId="24" fillId="6" borderId="5" xfId="0" applyNumberFormat="1" applyFont="1" applyFill="1" applyBorder="1" applyAlignment="1">
      <alignment horizontal="right" wrapText="1"/>
    </xf>
    <xf numFmtId="173" fontId="15" fillId="0" borderId="0" xfId="0" applyNumberFormat="1" applyFont="1" applyAlignment="1">
      <alignment horizontal="right"/>
    </xf>
    <xf numFmtId="173" fontId="54" fillId="3" borderId="4" xfId="0" applyNumberFormat="1" applyFont="1" applyFill="1" applyBorder="1" applyAlignment="1"/>
    <xf numFmtId="173" fontId="15" fillId="6" borderId="4" xfId="0" applyNumberFormat="1" applyFont="1" applyFill="1" applyBorder="1" applyAlignment="1"/>
    <xf numFmtId="173" fontId="25" fillId="6" borderId="4" xfId="0" applyNumberFormat="1" applyFont="1" applyFill="1" applyBorder="1" applyAlignment="1">
      <alignment horizontal="right" wrapText="1"/>
    </xf>
    <xf numFmtId="173" fontId="25" fillId="0" borderId="0" xfId="0" applyNumberFormat="1" applyFont="1" applyBorder="1" applyAlignment="1">
      <alignment horizontal="right" wrapText="1"/>
    </xf>
    <xf numFmtId="173" fontId="25" fillId="31" borderId="1" xfId="0" applyNumberFormat="1" applyFont="1" applyFill="1" applyBorder="1" applyAlignment="1">
      <alignment horizontal="right" wrapText="1"/>
    </xf>
    <xf numFmtId="173" fontId="25" fillId="31" borderId="0" xfId="0" applyNumberFormat="1" applyFont="1" applyFill="1" applyBorder="1" applyAlignment="1">
      <alignment horizontal="right" wrapText="1"/>
    </xf>
    <xf numFmtId="173" fontId="98" fillId="6" borderId="29" xfId="0" applyNumberFormat="1" applyFont="1" applyFill="1" applyBorder="1" applyAlignment="1">
      <alignment horizontal="right" wrapText="1"/>
    </xf>
    <xf numFmtId="173" fontId="23" fillId="0" borderId="0" xfId="0" applyNumberFormat="1" applyFont="1" applyAlignment="1">
      <alignment horizontal="right"/>
    </xf>
    <xf numFmtId="2" fontId="54" fillId="3" borderId="4" xfId="0" applyNumberFormat="1" applyFont="1" applyFill="1" applyBorder="1" applyAlignment="1"/>
    <xf numFmtId="2" fontId="15" fillId="0" borderId="0" xfId="0" applyNumberFormat="1" applyFont="1" applyBorder="1" applyAlignment="1"/>
    <xf numFmtId="2" fontId="21" fillId="0" borderId="0" xfId="0" applyNumberFormat="1" applyFont="1" applyBorder="1" applyAlignment="1"/>
    <xf numFmtId="2" fontId="15" fillId="6" borderId="4" xfId="0" applyNumberFormat="1" applyFont="1" applyFill="1" applyBorder="1" applyAlignment="1"/>
    <xf numFmtId="2" fontId="15" fillId="0" borderId="1" xfId="0" applyNumberFormat="1" applyFont="1" applyBorder="1" applyAlignment="1"/>
    <xf numFmtId="2" fontId="21" fillId="6" borderId="4" xfId="0" applyNumberFormat="1" applyFont="1" applyFill="1" applyBorder="1" applyAlignment="1">
      <alignment horizontal="right" wrapText="1"/>
    </xf>
    <xf numFmtId="2" fontId="21" fillId="0" borderId="0" xfId="0" applyNumberFormat="1" applyFont="1" applyBorder="1" applyAlignment="1">
      <alignment horizontal="right" wrapText="1"/>
    </xf>
    <xf numFmtId="2" fontId="24" fillId="6" borderId="4" xfId="0" applyNumberFormat="1" applyFont="1" applyFill="1" applyBorder="1" applyAlignment="1">
      <alignment horizontal="right" wrapText="1"/>
    </xf>
    <xf numFmtId="2" fontId="26" fillId="5" borderId="1" xfId="0" applyNumberFormat="1" applyFont="1" applyFill="1" applyBorder="1" applyAlignment="1">
      <alignment horizontal="right"/>
    </xf>
    <xf numFmtId="2" fontId="21" fillId="0" borderId="1" xfId="0" applyNumberFormat="1" applyFont="1" applyBorder="1" applyAlignment="1">
      <alignment horizontal="right" wrapText="1"/>
    </xf>
    <xf numFmtId="2" fontId="93" fillId="6" borderId="29" xfId="0" applyNumberFormat="1" applyFont="1" applyFill="1" applyBorder="1" applyAlignment="1">
      <alignment horizontal="right" wrapText="1"/>
    </xf>
    <xf numFmtId="2" fontId="15" fillId="0" borderId="0" xfId="0" applyNumberFormat="1" applyFont="1" applyAlignment="1">
      <alignment horizontal="right"/>
    </xf>
    <xf numFmtId="181" fontId="89" fillId="0" borderId="0" xfId="0" applyFont="1" applyFill="1" applyBorder="1" applyAlignment="1">
      <alignment horizontal="justify" vertical="top" wrapText="1"/>
    </xf>
    <xf numFmtId="181" fontId="26" fillId="0" borderId="0" xfId="0" applyFont="1" applyFill="1" applyBorder="1" applyAlignment="1">
      <alignment horizontal="center"/>
    </xf>
    <xf numFmtId="2" fontId="26" fillId="0" borderId="0" xfId="0" applyNumberFormat="1" applyFont="1" applyFill="1" applyBorder="1" applyAlignment="1">
      <alignment horizontal="right"/>
    </xf>
    <xf numFmtId="49" fontId="26" fillId="0" borderId="1" xfId="0" applyNumberFormat="1" applyFont="1" applyFill="1" applyBorder="1" applyAlignment="1">
      <alignment horizontal="center" vertical="top"/>
    </xf>
    <xf numFmtId="181" fontId="89" fillId="0" borderId="1" xfId="0" applyFont="1" applyFill="1" applyBorder="1" applyAlignment="1">
      <alignment horizontal="justify" vertical="top" wrapText="1"/>
    </xf>
    <xf numFmtId="181" fontId="26" fillId="0" borderId="1" xfId="0" applyFont="1" applyFill="1" applyBorder="1" applyAlignment="1">
      <alignment horizontal="center"/>
    </xf>
    <xf numFmtId="2" fontId="26" fillId="0" borderId="1" xfId="0" applyNumberFormat="1" applyFont="1" applyFill="1" applyBorder="1" applyAlignment="1">
      <alignment horizontal="right"/>
    </xf>
    <xf numFmtId="181" fontId="26" fillId="5" borderId="0" xfId="0" applyFont="1" applyFill="1" applyBorder="1" applyAlignment="1">
      <alignment horizontal="center"/>
    </xf>
    <xf numFmtId="2" fontId="26" fillId="5" borderId="0" xfId="0" applyNumberFormat="1" applyFont="1" applyFill="1" applyBorder="1" applyAlignment="1">
      <alignment horizontal="right"/>
    </xf>
    <xf numFmtId="181" fontId="89" fillId="5" borderId="1" xfId="0" applyFont="1" applyFill="1" applyBorder="1" applyAlignment="1">
      <alignment horizontal="justify" vertical="top" wrapText="1"/>
    </xf>
    <xf numFmtId="49" fontId="26" fillId="0" borderId="0" xfId="0" applyNumberFormat="1" applyFont="1" applyFill="1" applyBorder="1" applyAlignment="1">
      <alignment horizontal="center" vertical="top"/>
    </xf>
    <xf numFmtId="173" fontId="25" fillId="0" borderId="1" xfId="0" applyNumberFormat="1" applyFont="1" applyBorder="1" applyAlignment="1">
      <alignment horizontal="right" wrapText="1"/>
    </xf>
    <xf numFmtId="181" fontId="97" fillId="0" borderId="1" xfId="0" applyFont="1" applyBorder="1" applyAlignment="1">
      <alignment wrapText="1"/>
    </xf>
    <xf numFmtId="181" fontId="97" fillId="0" borderId="0" xfId="0" applyFont="1" applyBorder="1"/>
    <xf numFmtId="181" fontId="97" fillId="0" borderId="1" xfId="0" applyFont="1" applyBorder="1"/>
    <xf numFmtId="181" fontId="15" fillId="0" borderId="1" xfId="0" applyFont="1" applyBorder="1"/>
    <xf numFmtId="2" fontId="97" fillId="0" borderId="1" xfId="0" applyNumberFormat="1" applyFont="1" applyBorder="1" applyAlignment="1"/>
    <xf numFmtId="173" fontId="97" fillId="0" borderId="1" xfId="0" applyNumberFormat="1" applyFont="1" applyBorder="1" applyAlignment="1"/>
    <xf numFmtId="181" fontId="21" fillId="0" borderId="1" xfId="0" applyFont="1" applyBorder="1"/>
    <xf numFmtId="49" fontId="89" fillId="0" borderId="1" xfId="0" applyNumberFormat="1" applyFont="1" applyFill="1" applyBorder="1" applyAlignment="1">
      <alignment horizontal="center" vertical="top"/>
    </xf>
    <xf numFmtId="181" fontId="89" fillId="5" borderId="1" xfId="0" applyFont="1" applyFill="1" applyBorder="1" applyAlignment="1">
      <alignment horizontal="center"/>
    </xf>
    <xf numFmtId="2" fontId="89" fillId="5" borderId="1" xfId="0" applyNumberFormat="1" applyFont="1" applyFill="1" applyBorder="1" applyAlignment="1">
      <alignment horizontal="right"/>
    </xf>
    <xf numFmtId="181" fontId="89" fillId="5" borderId="0" xfId="0" applyFont="1" applyFill="1" applyBorder="1" applyAlignment="1">
      <alignment horizontal="justify" vertical="top" wrapText="1"/>
    </xf>
    <xf numFmtId="181" fontId="91" fillId="0" borderId="1" xfId="0" applyFont="1" applyBorder="1" applyAlignment="1">
      <alignment wrapText="1"/>
    </xf>
    <xf numFmtId="181" fontId="21" fillId="0" borderId="0" xfId="0" applyFont="1" applyBorder="1" applyAlignment="1">
      <alignment wrapText="1"/>
    </xf>
    <xf numFmtId="2" fontId="25" fillId="6" borderId="4" xfId="0" applyNumberFormat="1" applyFont="1" applyFill="1" applyBorder="1" applyAlignment="1">
      <alignment horizontal="right" wrapText="1"/>
    </xf>
    <xf numFmtId="2" fontId="98" fillId="6" borderId="29" xfId="0" applyNumberFormat="1" applyFont="1" applyFill="1" applyBorder="1" applyAlignment="1">
      <alignment horizontal="right" wrapText="1"/>
    </xf>
    <xf numFmtId="2" fontId="23" fillId="0" borderId="0" xfId="0" applyNumberFormat="1" applyFont="1" applyAlignment="1">
      <alignment horizontal="right"/>
    </xf>
    <xf numFmtId="181" fontId="21" fillId="0" borderId="1" xfId="0" applyFont="1" applyBorder="1" applyAlignment="1">
      <alignment wrapText="1"/>
    </xf>
    <xf numFmtId="2" fontId="91" fillId="31" borderId="0" xfId="0" applyNumberFormat="1" applyFont="1" applyFill="1" applyBorder="1" applyAlignment="1">
      <alignment horizontal="right" wrapText="1"/>
    </xf>
    <xf numFmtId="173" fontId="15" fillId="0" borderId="0" xfId="0" applyNumberFormat="1" applyFont="1"/>
    <xf numFmtId="173" fontId="93" fillId="6" borderId="30" xfId="0" applyNumberFormat="1" applyFont="1" applyFill="1" applyBorder="1" applyAlignment="1">
      <alignment horizontal="right" vertical="top" wrapText="1"/>
    </xf>
    <xf numFmtId="173" fontId="21" fillId="0" borderId="0" xfId="0" applyNumberFormat="1" applyFont="1"/>
    <xf numFmtId="2" fontId="102" fillId="3" borderId="4" xfId="0" applyNumberFormat="1" applyFont="1" applyFill="1" applyBorder="1" applyAlignment="1"/>
    <xf numFmtId="2" fontId="97" fillId="0" borderId="0" xfId="0" applyNumberFormat="1" applyFont="1" applyBorder="1" applyAlignment="1"/>
    <xf numFmtId="2" fontId="91" fillId="0" borderId="0" xfId="0" applyNumberFormat="1" applyFont="1" applyBorder="1" applyAlignment="1"/>
    <xf numFmtId="2" fontId="97" fillId="6" borderId="4" xfId="0" applyNumberFormat="1" applyFont="1" applyFill="1" applyBorder="1" applyAlignment="1"/>
    <xf numFmtId="2" fontId="91" fillId="6" borderId="4" xfId="0" applyNumberFormat="1" applyFont="1" applyFill="1" applyBorder="1" applyAlignment="1">
      <alignment horizontal="right" wrapText="1"/>
    </xf>
    <xf numFmtId="2" fontId="91" fillId="0" borderId="0" xfId="0" applyNumberFormat="1" applyFont="1" applyBorder="1" applyAlignment="1">
      <alignment horizontal="right" wrapText="1"/>
    </xf>
    <xf numFmtId="2" fontId="97" fillId="0" borderId="0" xfId="0" applyNumberFormat="1" applyFont="1" applyAlignment="1">
      <alignment horizontal="right"/>
    </xf>
    <xf numFmtId="181" fontId="26" fillId="0" borderId="0" xfId="0" applyFont="1" applyFill="1" applyBorder="1" applyAlignment="1">
      <alignment horizontal="justify" vertical="top" wrapText="1"/>
    </xf>
    <xf numFmtId="181" fontId="26" fillId="0" borderId="1" xfId="0" applyFont="1" applyFill="1" applyBorder="1" applyAlignment="1">
      <alignment horizontal="justify" vertical="top" wrapText="1"/>
    </xf>
    <xf numFmtId="2" fontId="91" fillId="0" borderId="1" xfId="0" applyNumberFormat="1" applyFont="1" applyBorder="1" applyAlignment="1">
      <alignment horizontal="right" wrapText="1"/>
    </xf>
    <xf numFmtId="173" fontId="21" fillId="0" borderId="0" xfId="0" applyNumberFormat="1" applyFont="1" applyBorder="1"/>
    <xf numFmtId="173" fontId="15" fillId="0" borderId="0" xfId="0" applyNumberFormat="1" applyFont="1" applyBorder="1"/>
    <xf numFmtId="166" fontId="54" fillId="3" borderId="4" xfId="28556" applyFont="1" applyFill="1" applyBorder="1" applyAlignment="1"/>
    <xf numFmtId="166" fontId="15" fillId="0" borderId="0" xfId="28556" applyFont="1" applyBorder="1" applyAlignment="1"/>
    <xf numFmtId="166" fontId="21" fillId="0" borderId="0" xfId="28556" applyFont="1" applyBorder="1" applyAlignment="1"/>
    <xf numFmtId="166" fontId="15" fillId="0" borderId="0" xfId="28556" applyFont="1" applyAlignment="1">
      <alignment horizontal="right"/>
    </xf>
    <xf numFmtId="49" fontId="15" fillId="0" borderId="0" xfId="0" applyNumberFormat="1" applyFont="1" applyBorder="1" applyAlignment="1">
      <alignment horizontal="center" vertical="top"/>
    </xf>
    <xf numFmtId="181" fontId="21" fillId="0" borderId="0" xfId="0" applyFont="1" applyBorder="1" applyAlignment="1">
      <alignment horizontal="center" vertical="top"/>
    </xf>
    <xf numFmtId="181" fontId="97" fillId="0" borderId="0" xfId="0" applyFont="1" applyFill="1" applyBorder="1" applyAlignment="1">
      <alignment vertical="top" wrapText="1"/>
    </xf>
    <xf numFmtId="181" fontId="89" fillId="0" borderId="1" xfId="0" applyFont="1" applyBorder="1" applyAlignment="1">
      <alignment horizontal="justify" vertical="top" wrapText="1"/>
    </xf>
    <xf numFmtId="4" fontId="93" fillId="6" borderId="29" xfId="0" applyNumberFormat="1" applyFont="1" applyFill="1" applyBorder="1" applyAlignment="1">
      <alignment vertical="top" wrapText="1"/>
    </xf>
    <xf numFmtId="181" fontId="97" fillId="0" borderId="2" xfId="0" applyFont="1" applyBorder="1" applyAlignment="1">
      <alignment wrapText="1"/>
    </xf>
    <xf numFmtId="181" fontId="97" fillId="0" borderId="1" xfId="0" applyFont="1" applyBorder="1" applyAlignment="1">
      <alignment horizontal="center"/>
    </xf>
    <xf numFmtId="4" fontId="97" fillId="0" borderId="1" xfId="0" applyNumberFormat="1" applyFont="1" applyBorder="1"/>
    <xf numFmtId="181" fontId="92" fillId="0" borderId="0" xfId="0" applyFont="1" applyAlignment="1">
      <alignment horizontal="center"/>
    </xf>
    <xf numFmtId="4" fontId="97" fillId="0" borderId="0" xfId="0" applyNumberFormat="1" applyFont="1"/>
    <xf numFmtId="181" fontId="97" fillId="0" borderId="0" xfId="0" applyFont="1" applyAlignment="1">
      <alignment horizontal="center"/>
    </xf>
    <xf numFmtId="49" fontId="97" fillId="0" borderId="1" xfId="0" applyNumberFormat="1" applyFont="1" applyBorder="1" applyAlignment="1">
      <alignment horizontal="center" vertical="top"/>
    </xf>
    <xf numFmtId="181" fontId="103" fillId="6" borderId="4" xfId="0" applyFont="1" applyFill="1" applyBorder="1" applyAlignment="1"/>
    <xf numFmtId="181" fontId="105" fillId="6" borderId="4" xfId="0" applyFont="1" applyFill="1" applyBorder="1"/>
    <xf numFmtId="2" fontId="106" fillId="6" borderId="4" xfId="0" applyNumberFormat="1" applyFont="1" applyFill="1" applyBorder="1"/>
    <xf numFmtId="173" fontId="105" fillId="6" borderId="5" xfId="0" applyNumberFormat="1" applyFont="1" applyFill="1" applyBorder="1"/>
    <xf numFmtId="181" fontId="16" fillId="6" borderId="4" xfId="0" applyFont="1" applyFill="1" applyBorder="1" applyAlignment="1"/>
    <xf numFmtId="181" fontId="54" fillId="3" borderId="4" xfId="0" applyFont="1" applyFill="1" applyBorder="1"/>
    <xf numFmtId="181" fontId="105" fillId="6" borderId="4" xfId="0" applyFont="1" applyFill="1" applyBorder="1" applyAlignment="1"/>
    <xf numFmtId="2" fontId="105" fillId="6" borderId="4" xfId="0" applyNumberFormat="1" applyFont="1" applyFill="1" applyBorder="1" applyAlignment="1"/>
    <xf numFmtId="181" fontId="105" fillId="6" borderId="5" xfId="0" applyFont="1" applyFill="1" applyBorder="1" applyAlignment="1"/>
    <xf numFmtId="49" fontId="16" fillId="6" borderId="3" xfId="0" applyNumberFormat="1" applyFont="1" applyFill="1" applyBorder="1" applyAlignment="1">
      <alignment horizontal="center" vertical="top"/>
    </xf>
    <xf numFmtId="2" fontId="16" fillId="6" borderId="4" xfId="0" applyNumberFormat="1" applyFont="1" applyFill="1" applyBorder="1" applyAlignment="1"/>
    <xf numFmtId="173" fontId="16" fillId="6" borderId="4" xfId="0" applyNumberFormat="1" applyFont="1" applyFill="1" applyBorder="1" applyAlignment="1"/>
    <xf numFmtId="173" fontId="16" fillId="6" borderId="5" xfId="0" applyNumberFormat="1" applyFont="1" applyFill="1" applyBorder="1" applyAlignment="1"/>
    <xf numFmtId="166" fontId="16" fillId="6" borderId="4" xfId="28556" applyFont="1" applyFill="1" applyBorder="1" applyAlignment="1"/>
    <xf numFmtId="4" fontId="93" fillId="6" borderId="4" xfId="0" applyNumberFormat="1" applyFont="1" applyFill="1" applyBorder="1" applyAlignment="1">
      <alignment horizontal="right"/>
    </xf>
    <xf numFmtId="4" fontId="93" fillId="6" borderId="5" xfId="0" applyNumberFormat="1" applyFont="1" applyFill="1" applyBorder="1" applyAlignment="1">
      <alignment horizontal="right"/>
    </xf>
    <xf numFmtId="4" fontId="21" fillId="0" borderId="0" xfId="0" applyNumberFormat="1" applyFont="1" applyBorder="1" applyAlignment="1">
      <alignment horizontal="center"/>
    </xf>
    <xf numFmtId="181" fontId="96" fillId="0" borderId="0" xfId="0" applyFont="1" applyBorder="1" applyAlignment="1">
      <alignment horizontal="justify" vertical="top" wrapText="1"/>
    </xf>
    <xf numFmtId="181" fontId="91" fillId="0" borderId="0" xfId="0" applyFont="1" applyBorder="1" applyAlignment="1">
      <alignment horizontal="center" wrapText="1"/>
    </xf>
    <xf numFmtId="4" fontId="91" fillId="0" borderId="0" xfId="0" applyNumberFormat="1" applyFont="1" applyBorder="1" applyAlignment="1">
      <alignment horizontal="right" wrapText="1"/>
    </xf>
    <xf numFmtId="4" fontId="98" fillId="0" borderId="0" xfId="0" applyNumberFormat="1" applyFont="1" applyBorder="1" applyAlignment="1">
      <alignment horizontal="right" wrapText="1"/>
    </xf>
    <xf numFmtId="173" fontId="91" fillId="0" borderId="0" xfId="0" applyNumberFormat="1" applyFont="1" applyBorder="1" applyAlignment="1">
      <alignment horizontal="center" vertical="top"/>
    </xf>
    <xf numFmtId="181" fontId="91" fillId="0" borderId="0" xfId="0" applyFont="1" applyBorder="1" applyAlignment="1">
      <alignment horizontal="center"/>
    </xf>
    <xf numFmtId="4" fontId="91" fillId="0" borderId="0" xfId="0" applyNumberFormat="1" applyFont="1" applyBorder="1" applyAlignment="1">
      <alignment horizontal="right"/>
    </xf>
    <xf numFmtId="4" fontId="98" fillId="0" borderId="0" xfId="0" applyNumberFormat="1" applyFont="1" applyBorder="1" applyAlignment="1">
      <alignment horizontal="right"/>
    </xf>
    <xf numFmtId="173" fontId="91" fillId="0" borderId="0" xfId="0" applyNumberFormat="1" applyFont="1" applyBorder="1" applyAlignment="1">
      <alignment horizontal="right"/>
    </xf>
    <xf numFmtId="181" fontId="90" fillId="0" borderId="0" xfId="0" applyFont="1" applyBorder="1" applyAlignment="1">
      <alignment horizontal="justify" vertical="top"/>
    </xf>
    <xf numFmtId="181" fontId="90" fillId="0" borderId="0" xfId="0" applyFont="1" applyBorder="1" applyAlignment="1">
      <alignment horizontal="center"/>
    </xf>
    <xf numFmtId="4" fontId="90" fillId="0" borderId="0" xfId="0" applyNumberFormat="1" applyFont="1" applyBorder="1"/>
    <xf numFmtId="4" fontId="98" fillId="0" borderId="0" xfId="0" applyNumberFormat="1" applyFont="1" applyBorder="1"/>
    <xf numFmtId="181" fontId="93" fillId="6" borderId="4" xfId="0" applyFont="1" applyFill="1" applyBorder="1" applyAlignment="1">
      <alignment horizontal="center"/>
    </xf>
    <xf numFmtId="4" fontId="98" fillId="6" borderId="4" xfId="0" applyNumberFormat="1" applyFont="1" applyFill="1" applyBorder="1" applyAlignment="1">
      <alignment horizontal="right"/>
    </xf>
    <xf numFmtId="173" fontId="93" fillId="6" borderId="5" xfId="0" applyNumberFormat="1" applyFont="1" applyFill="1" applyBorder="1" applyAlignment="1">
      <alignment horizontal="right"/>
    </xf>
    <xf numFmtId="173" fontId="91" fillId="0" borderId="10" xfId="0" applyNumberFormat="1" applyFont="1" applyBorder="1"/>
    <xf numFmtId="173" fontId="25" fillId="0" borderId="0" xfId="0" applyNumberFormat="1" applyFont="1" applyFill="1" applyBorder="1" applyAlignment="1">
      <alignment horizontal="right" wrapText="1"/>
    </xf>
    <xf numFmtId="181" fontId="21" fillId="31" borderId="1" xfId="0" applyFont="1" applyFill="1" applyBorder="1" applyAlignment="1">
      <alignment horizontal="center" wrapText="1"/>
    </xf>
    <xf numFmtId="4" fontId="21" fillId="31" borderId="1" xfId="0" applyNumberFormat="1" applyFont="1" applyFill="1" applyBorder="1" applyAlignment="1">
      <alignment horizontal="right" wrapText="1"/>
    </xf>
    <xf numFmtId="173" fontId="21" fillId="31" borderId="1" xfId="0" applyNumberFormat="1" applyFont="1" applyFill="1" applyBorder="1" applyAlignment="1">
      <alignment horizontal="right" wrapText="1"/>
    </xf>
    <xf numFmtId="181" fontId="91" fillId="31" borderId="1" xfId="0" applyFont="1" applyFill="1" applyBorder="1" applyAlignment="1">
      <alignment horizontal="justify" vertical="top" wrapText="1"/>
    </xf>
    <xf numFmtId="4" fontId="91" fillId="6" borderId="4" xfId="0" applyNumberFormat="1" applyFont="1" applyFill="1" applyBorder="1" applyAlignment="1">
      <alignment horizontal="center"/>
    </xf>
    <xf numFmtId="4" fontId="91" fillId="6" borderId="4" xfId="0" applyNumberFormat="1" applyFont="1" applyFill="1" applyBorder="1" applyAlignment="1">
      <alignment horizontal="right"/>
    </xf>
    <xf numFmtId="173" fontId="91" fillId="6" borderId="5" xfId="0" applyNumberFormat="1" applyFont="1" applyFill="1" applyBorder="1" applyAlignment="1">
      <alignment horizontal="right"/>
    </xf>
    <xf numFmtId="181" fontId="103" fillId="6" borderId="4" xfId="0" applyFont="1" applyFill="1" applyBorder="1" applyAlignment="1">
      <alignment horizontal="justify" vertical="top"/>
    </xf>
    <xf numFmtId="4" fontId="24" fillId="6" borderId="29" xfId="0" applyNumberFormat="1" applyFont="1" applyFill="1" applyBorder="1" applyAlignment="1">
      <alignment vertical="top" wrapText="1"/>
    </xf>
    <xf numFmtId="181" fontId="24" fillId="6" borderId="30" xfId="0" applyNumberFormat="1" applyFont="1" applyFill="1" applyBorder="1" applyAlignment="1">
      <alignment horizontal="right" vertical="top" wrapText="1"/>
    </xf>
    <xf numFmtId="181" fontId="16" fillId="6" borderId="4" xfId="0" applyFont="1" applyFill="1" applyBorder="1" applyAlignment="1">
      <alignment horizontal="justify" vertical="top" wrapText="1"/>
    </xf>
    <xf numFmtId="181" fontId="105" fillId="6" borderId="5" xfId="0" applyFont="1" applyFill="1" applyBorder="1"/>
    <xf numFmtId="181" fontId="24" fillId="6" borderId="29" xfId="0" applyFont="1" applyFill="1" applyBorder="1" applyAlignment="1">
      <alignment horizontal="left" vertical="top"/>
    </xf>
    <xf numFmtId="181" fontId="102" fillId="3" borderId="4" xfId="0" applyFont="1" applyFill="1" applyBorder="1" applyAlignment="1"/>
    <xf numFmtId="181" fontId="108" fillId="6" borderId="4" xfId="0" applyFont="1" applyFill="1" applyBorder="1"/>
    <xf numFmtId="4" fontId="91" fillId="31" borderId="1" xfId="0" applyNumberFormat="1" applyFont="1" applyFill="1" applyBorder="1" applyAlignment="1">
      <alignment horizontal="right" wrapText="1"/>
    </xf>
    <xf numFmtId="4" fontId="91" fillId="6" borderId="29" xfId="0" applyNumberFormat="1" applyFont="1" applyFill="1" applyBorder="1" applyAlignment="1">
      <alignment horizontal="right"/>
    </xf>
    <xf numFmtId="181" fontId="29" fillId="0" borderId="5" xfId="0" applyNumberFormat="1" applyFont="1" applyBorder="1" applyAlignment="1">
      <alignment horizontal="right" vertical="top" wrapText="1"/>
    </xf>
    <xf numFmtId="181" fontId="29" fillId="0" borderId="0" xfId="0" applyFont="1" applyBorder="1" applyAlignment="1">
      <alignment horizontal="center" wrapText="1"/>
    </xf>
    <xf numFmtId="181" fontId="29" fillId="0" borderId="0" xfId="0" applyFont="1" applyBorder="1" applyAlignment="1">
      <alignment vertical="top"/>
    </xf>
    <xf numFmtId="181" fontId="29" fillId="0" borderId="0" xfId="0" applyFont="1" applyBorder="1" applyAlignment="1">
      <alignment horizontal="right" vertical="top"/>
    </xf>
    <xf numFmtId="181" fontId="29" fillId="0" borderId="0" xfId="0" applyNumberFormat="1" applyFont="1" applyBorder="1" applyAlignment="1">
      <alignment horizontal="right"/>
    </xf>
    <xf numFmtId="181" fontId="20" fillId="6" borderId="3" xfId="0" applyFont="1" applyFill="1" applyBorder="1" applyAlignment="1">
      <alignment horizontal="center"/>
    </xf>
    <xf numFmtId="181" fontId="29" fillId="0" borderId="4" xfId="0" applyFont="1" applyBorder="1" applyAlignment="1">
      <alignment horizontal="left" vertical="top" wrapText="1"/>
    </xf>
    <xf numFmtId="181" fontId="29" fillId="0" borderId="4" xfId="0" applyFont="1" applyBorder="1" applyAlignment="1">
      <alignment horizontal="right" vertical="top" wrapText="1"/>
    </xf>
    <xf numFmtId="181" fontId="20" fillId="3" borderId="3" xfId="0" applyFont="1" applyFill="1" applyBorder="1" applyAlignment="1">
      <alignment horizontal="center" vertical="top"/>
    </xf>
    <xf numFmtId="181" fontId="20" fillId="3" borderId="5" xfId="0" applyNumberFormat="1" applyFont="1" applyFill="1" applyBorder="1" applyAlignment="1">
      <alignment horizontal="right" vertical="top" wrapText="1"/>
    </xf>
    <xf numFmtId="181" fontId="20" fillId="6" borderId="12" xfId="0" applyFont="1" applyFill="1" applyBorder="1" applyAlignment="1">
      <alignment horizontal="center"/>
    </xf>
    <xf numFmtId="181" fontId="29" fillId="0" borderId="12" xfId="0" applyFont="1" applyBorder="1" applyAlignment="1">
      <alignment horizontal="center" vertical="top"/>
    </xf>
    <xf numFmtId="181" fontId="29" fillId="0" borderId="13" xfId="0" applyFont="1" applyBorder="1" applyAlignment="1">
      <alignment horizontal="left" vertical="top" wrapText="1"/>
    </xf>
    <xf numFmtId="181" fontId="29" fillId="0" borderId="13" xfId="0" applyFont="1" applyBorder="1" applyAlignment="1">
      <alignment horizontal="right" vertical="top" wrapText="1"/>
    </xf>
    <xf numFmtId="181" fontId="29" fillId="0" borderId="14" xfId="0" applyNumberFormat="1" applyFont="1" applyBorder="1" applyAlignment="1">
      <alignment horizontal="right" vertical="top" wrapText="1"/>
    </xf>
    <xf numFmtId="181" fontId="29" fillId="0" borderId="4" xfId="0" applyFont="1" applyBorder="1" applyAlignment="1">
      <alignment vertical="top"/>
    </xf>
    <xf numFmtId="181" fontId="29" fillId="0" borderId="4" xfId="0" applyFont="1" applyBorder="1" applyAlignment="1">
      <alignment horizontal="right" vertical="top"/>
    </xf>
    <xf numFmtId="181" fontId="29" fillId="0" borderId="5" xfId="0" applyNumberFormat="1" applyFont="1" applyBorder="1"/>
    <xf numFmtId="181" fontId="20" fillId="3" borderId="3" xfId="0" applyFont="1" applyFill="1" applyBorder="1" applyAlignment="1">
      <alignment horizontal="center" wrapText="1"/>
    </xf>
    <xf numFmtId="181" fontId="20" fillId="3" borderId="5" xfId="0" applyNumberFormat="1" applyFont="1" applyFill="1" applyBorder="1"/>
    <xf numFmtId="181" fontId="45" fillId="0" borderId="45" xfId="0" applyFont="1" applyFill="1" applyBorder="1" applyAlignment="1">
      <alignment horizontal="center" vertical="top" wrapText="1"/>
    </xf>
    <xf numFmtId="181" fontId="1" fillId="0" borderId="13" xfId="0" applyFont="1" applyFill="1" applyBorder="1" applyAlignment="1">
      <alignment horizontal="left" vertical="top"/>
    </xf>
    <xf numFmtId="181" fontId="45" fillId="0" borderId="40" xfId="0" applyFont="1" applyFill="1" applyBorder="1" applyAlignment="1">
      <alignment horizontal="center" vertical="top" wrapText="1"/>
    </xf>
    <xf numFmtId="181" fontId="45" fillId="0" borderId="41" xfId="0" applyFont="1" applyFill="1" applyBorder="1" applyAlignment="1">
      <alignment horizontal="left" vertical="top"/>
    </xf>
    <xf numFmtId="181" fontId="45" fillId="0" borderId="41" xfId="0" applyFont="1" applyFill="1" applyBorder="1" applyAlignment="1">
      <alignment horizontal="center" vertical="top" wrapText="1"/>
    </xf>
    <xf numFmtId="181" fontId="45" fillId="0" borderId="13" xfId="0" applyFont="1" applyFill="1" applyBorder="1" applyAlignment="1">
      <alignment horizontal="left" vertical="top"/>
    </xf>
    <xf numFmtId="181" fontId="48" fillId="0" borderId="0" xfId="0" applyFont="1" applyBorder="1" applyAlignment="1">
      <alignment horizontal="left" vertical="top" wrapText="1"/>
    </xf>
    <xf numFmtId="17" fontId="49" fillId="0" borderId="0" xfId="0" applyNumberFormat="1" applyFont="1" applyBorder="1" applyAlignment="1">
      <alignment horizontal="left" vertical="top" wrapText="1"/>
    </xf>
    <xf numFmtId="181" fontId="49" fillId="0" borderId="0" xfId="0" applyFont="1" applyBorder="1" applyAlignment="1">
      <alignment horizontal="left" vertical="top" wrapText="1"/>
    </xf>
    <xf numFmtId="181" fontId="45" fillId="0" borderId="24" xfId="0" applyFont="1" applyFill="1" applyBorder="1" applyAlignment="1">
      <alignment horizontal="center" vertical="top" wrapText="1"/>
    </xf>
    <xf numFmtId="181" fontId="44" fillId="0" borderId="42" xfId="0" applyFont="1" applyFill="1" applyBorder="1" applyAlignment="1">
      <alignment horizontal="left" vertical="top"/>
    </xf>
    <xf numFmtId="181" fontId="45" fillId="0" borderId="43" xfId="0" applyFont="1" applyFill="1" applyBorder="1" applyAlignment="1">
      <alignment horizontal="center" vertical="top" wrapText="1"/>
    </xf>
    <xf numFmtId="181" fontId="45" fillId="0" borderId="44" xfId="0" applyFont="1" applyFill="1" applyBorder="1" applyAlignment="1">
      <alignment horizontal="center" vertical="top" wrapText="1"/>
    </xf>
    <xf numFmtId="181" fontId="44" fillId="0" borderId="46" xfId="0" applyFont="1" applyFill="1" applyBorder="1" applyAlignment="1">
      <alignment horizontal="left" vertical="top"/>
    </xf>
    <xf numFmtId="10" fontId="45" fillId="0" borderId="22" xfId="0" applyNumberFormat="1" applyFont="1" applyFill="1" applyBorder="1" applyAlignment="1">
      <alignment horizontal="center" vertical="top" wrapText="1"/>
    </xf>
    <xf numFmtId="181" fontId="45" fillId="0" borderId="25" xfId="0" applyFont="1" applyFill="1" applyBorder="1" applyAlignment="1">
      <alignment horizontal="center" vertical="top" wrapText="1"/>
    </xf>
    <xf numFmtId="181" fontId="45" fillId="0" borderId="26" xfId="0" applyFont="1" applyFill="1" applyBorder="1" applyAlignment="1">
      <alignment horizontal="center" vertical="top" wrapText="1"/>
    </xf>
    <xf numFmtId="181" fontId="21" fillId="0" borderId="0" xfId="0" applyFont="1" applyFill="1" applyBorder="1" applyAlignment="1">
      <alignment vertical="top"/>
    </xf>
    <xf numFmtId="4" fontId="18" fillId="0" borderId="0" xfId="0" applyNumberFormat="1" applyFont="1" applyFill="1" applyBorder="1" applyAlignment="1">
      <alignment horizontal="justify" vertical="top" wrapText="1"/>
    </xf>
    <xf numFmtId="181" fontId="95" fillId="0" borderId="0" xfId="0" applyFont="1" applyFill="1" applyBorder="1" applyAlignment="1">
      <alignment horizontal="justify" vertical="top" wrapText="1"/>
    </xf>
    <xf numFmtId="0" fontId="54" fillId="3" borderId="3" xfId="0" applyNumberFormat="1" applyFont="1" applyFill="1" applyBorder="1" applyAlignment="1">
      <alignment horizontal="center" vertical="top"/>
    </xf>
    <xf numFmtId="0" fontId="18" fillId="0" borderId="0" xfId="0" applyNumberFormat="1" applyFont="1" applyBorder="1" applyAlignment="1">
      <alignment horizontal="center" vertical="top"/>
    </xf>
    <xf numFmtId="0" fontId="18" fillId="6" borderId="3" xfId="0" applyNumberFormat="1" applyFont="1" applyFill="1" applyBorder="1" applyAlignment="1">
      <alignment horizontal="center" vertical="top"/>
    </xf>
    <xf numFmtId="0" fontId="21" fillId="0" borderId="0" xfId="0" applyNumberFormat="1" applyFont="1" applyBorder="1" applyAlignment="1">
      <alignment horizontal="center" vertical="top"/>
    </xf>
    <xf numFmtId="0" fontId="18" fillId="0" borderId="1" xfId="0" applyNumberFormat="1" applyFont="1" applyBorder="1" applyAlignment="1">
      <alignment horizontal="center" vertical="top"/>
    </xf>
    <xf numFmtId="0" fontId="21" fillId="6" borderId="3" xfId="0" applyNumberFormat="1" applyFont="1" applyFill="1" applyBorder="1" applyAlignment="1">
      <alignment horizontal="center" vertical="top"/>
    </xf>
    <xf numFmtId="0" fontId="21" fillId="0" borderId="2" xfId="0" applyNumberFormat="1" applyFont="1" applyBorder="1" applyAlignment="1">
      <alignment horizontal="center" vertical="top"/>
    </xf>
    <xf numFmtId="0" fontId="21" fillId="0" borderId="1" xfId="0" applyNumberFormat="1" applyFont="1" applyBorder="1" applyAlignment="1">
      <alignment horizontal="center" vertical="top"/>
    </xf>
    <xf numFmtId="0" fontId="24" fillId="6" borderId="3" xfId="0" applyNumberFormat="1" applyFont="1" applyFill="1" applyBorder="1" applyAlignment="1">
      <alignment horizontal="center" vertical="top"/>
    </xf>
    <xf numFmtId="0" fontId="93" fillId="6" borderId="28" xfId="0" applyNumberFormat="1" applyFont="1" applyFill="1" applyBorder="1" applyAlignment="1">
      <alignment horizontal="center" vertical="top"/>
    </xf>
    <xf numFmtId="0" fontId="15" fillId="0" borderId="0" xfId="0" applyNumberFormat="1" applyFont="1" applyAlignment="1">
      <alignment horizontal="center"/>
    </xf>
    <xf numFmtId="181" fontId="16" fillId="0" borderId="0" xfId="0" applyFont="1" applyFill="1" applyBorder="1" applyAlignment="1">
      <alignment horizontal="justify" vertical="top"/>
    </xf>
    <xf numFmtId="181" fontId="91" fillId="0" borderId="1" xfId="0" applyFont="1" applyFill="1" applyBorder="1" applyAlignment="1">
      <alignment vertical="top" wrapText="1"/>
    </xf>
    <xf numFmtId="4" fontId="111" fillId="0" borderId="1" xfId="0" applyNumberFormat="1" applyFont="1" applyFill="1" applyBorder="1" applyAlignment="1">
      <alignment horizontal="justify" vertical="top" wrapText="1"/>
    </xf>
    <xf numFmtId="4" fontId="21" fillId="0" borderId="1" xfId="0" applyNumberFormat="1" applyFont="1" applyFill="1" applyBorder="1" applyAlignment="1">
      <alignment horizontal="justify" vertical="top" wrapText="1"/>
    </xf>
    <xf numFmtId="4" fontId="21" fillId="0" borderId="1" xfId="41" applyNumberFormat="1" applyFont="1" applyFill="1" applyBorder="1" applyAlignment="1" applyProtection="1">
      <alignment horizontal="justify" vertical="top" wrapText="1"/>
    </xf>
    <xf numFmtId="181" fontId="21" fillId="0" borderId="1" xfId="0" applyFont="1" applyFill="1" applyBorder="1" applyAlignment="1">
      <alignment horizontal="justify" vertical="top" wrapText="1"/>
    </xf>
    <xf numFmtId="181" fontId="10" fillId="0" borderId="1" xfId="0" applyFont="1" applyFill="1" applyBorder="1" applyAlignment="1">
      <alignment horizontal="justify" vertical="top" wrapText="1"/>
    </xf>
    <xf numFmtId="3" fontId="10" fillId="0" borderId="1" xfId="0" applyNumberFormat="1" applyFont="1" applyFill="1" applyBorder="1" applyAlignment="1">
      <alignment horizontal="justify" vertical="top" wrapText="1"/>
    </xf>
    <xf numFmtId="3" fontId="21" fillId="0" borderId="1" xfId="0" applyNumberFormat="1" applyFont="1" applyFill="1" applyBorder="1" applyAlignment="1">
      <alignment horizontal="justify" vertical="top" wrapText="1"/>
    </xf>
    <xf numFmtId="181" fontId="24" fillId="0" borderId="1" xfId="41" applyFont="1" applyFill="1" applyBorder="1" applyAlignment="1" applyProtection="1">
      <alignment horizontal="justify" vertical="top" wrapText="1"/>
    </xf>
    <xf numFmtId="181" fontId="21" fillId="0" borderId="1" xfId="41" applyFont="1" applyFill="1" applyBorder="1" applyAlignment="1" applyProtection="1">
      <alignment horizontal="justify" vertical="top" wrapText="1"/>
    </xf>
    <xf numFmtId="181" fontId="24" fillId="0" borderId="1" xfId="0" applyFont="1" applyFill="1" applyBorder="1" applyAlignment="1">
      <alignment horizontal="justify" vertical="top" wrapText="1"/>
    </xf>
    <xf numFmtId="181" fontId="24" fillId="0" borderId="1" xfId="0" applyFont="1" applyFill="1" applyBorder="1" applyAlignment="1">
      <alignment horizontal="left" vertical="top" wrapText="1"/>
    </xf>
    <xf numFmtId="0" fontId="17" fillId="0" borderId="1" xfId="0" applyNumberFormat="1" applyFont="1" applyFill="1" applyBorder="1" applyAlignment="1">
      <alignment horizontal="center" vertical="top" wrapText="1"/>
    </xf>
    <xf numFmtId="0" fontId="17" fillId="0" borderId="0" xfId="0" applyNumberFormat="1" applyFont="1" applyFill="1" applyBorder="1" applyAlignment="1">
      <alignment horizontal="center" vertical="top" wrapText="1"/>
    </xf>
    <xf numFmtId="0" fontId="24" fillId="0" borderId="0" xfId="0" applyNumberFormat="1" applyFont="1" applyFill="1" applyBorder="1" applyAlignment="1">
      <alignment horizontal="center" vertical="top"/>
    </xf>
    <xf numFmtId="0" fontId="16" fillId="3" borderId="3" xfId="0" applyNumberFormat="1" applyFont="1" applyFill="1" applyBorder="1" applyAlignment="1">
      <alignment horizontal="center" vertical="top"/>
    </xf>
    <xf numFmtId="0" fontId="110" fillId="0" borderId="1" xfId="0" applyNumberFormat="1" applyFont="1" applyFill="1" applyBorder="1" applyAlignment="1">
      <alignment horizontal="center" vertical="top" wrapText="1"/>
    </xf>
    <xf numFmtId="0" fontId="24" fillId="0" borderId="1" xfId="0" applyNumberFormat="1" applyFont="1" applyFill="1" applyBorder="1" applyAlignment="1">
      <alignment horizontal="center" vertical="top"/>
    </xf>
    <xf numFmtId="0" fontId="17" fillId="0" borderId="0" xfId="0" applyNumberFormat="1" applyFont="1" applyFill="1" applyBorder="1" applyAlignment="1">
      <alignment horizontal="center" vertical="top"/>
    </xf>
    <xf numFmtId="0" fontId="16" fillId="0" borderId="0" xfId="0" applyNumberFormat="1" applyFont="1" applyFill="1" applyBorder="1" applyAlignment="1">
      <alignment horizontal="center" vertical="top"/>
    </xf>
    <xf numFmtId="0" fontId="91" fillId="0" borderId="1" xfId="0" applyNumberFormat="1" applyFont="1" applyFill="1" applyBorder="1" applyAlignment="1">
      <alignment horizontal="center" vertical="top"/>
    </xf>
    <xf numFmtId="0" fontId="95" fillId="0" borderId="1" xfId="0" applyNumberFormat="1" applyFont="1" applyFill="1" applyBorder="1" applyAlignment="1">
      <alignment horizontal="center" vertical="top" wrapText="1"/>
    </xf>
    <xf numFmtId="0" fontId="48" fillId="0" borderId="1" xfId="0" applyNumberFormat="1" applyFont="1" applyFill="1" applyBorder="1" applyAlignment="1">
      <alignment horizontal="center" vertical="top" wrapText="1"/>
    </xf>
    <xf numFmtId="0" fontId="16" fillId="6" borderId="3" xfId="0" applyNumberFormat="1" applyFont="1" applyFill="1" applyBorder="1" applyAlignment="1">
      <alignment horizontal="center" vertical="top" wrapText="1"/>
    </xf>
    <xf numFmtId="0" fontId="0" fillId="0" borderId="0" xfId="0" applyNumberFormat="1" applyFill="1" applyAlignment="1">
      <alignment horizontal="center" vertical="top"/>
    </xf>
    <xf numFmtId="181" fontId="24" fillId="0" borderId="11" xfId="0" applyFont="1" applyFill="1" applyBorder="1" applyAlignment="1">
      <alignment horizontal="justify" vertical="top" wrapText="1"/>
    </xf>
    <xf numFmtId="181" fontId="91" fillId="0" borderId="1" xfId="0" applyFont="1" applyFill="1" applyBorder="1" applyAlignment="1">
      <alignment horizontal="justify" vertical="top" wrapText="1"/>
    </xf>
    <xf numFmtId="0" fontId="20" fillId="6" borderId="3" xfId="0" applyNumberFormat="1" applyFont="1" applyFill="1" applyBorder="1" applyAlignment="1">
      <alignment horizontal="center" vertical="top" wrapText="1"/>
    </xf>
    <xf numFmtId="181" fontId="109" fillId="6" borderId="5" xfId="0" applyFont="1" applyFill="1" applyBorder="1" applyAlignment="1">
      <alignment horizontal="left" vertical="top" wrapText="1"/>
    </xf>
    <xf numFmtId="181" fontId="0" fillId="6" borderId="0" xfId="0" applyFill="1"/>
    <xf numFmtId="0" fontId="20" fillId="6" borderId="3" xfId="0" applyNumberFormat="1" applyFont="1" applyFill="1" applyBorder="1" applyAlignment="1">
      <alignment horizontal="center" vertical="top"/>
    </xf>
    <xf numFmtId="181" fontId="20" fillId="6" borderId="5" xfId="0" applyFont="1" applyFill="1" applyBorder="1" applyAlignment="1">
      <alignment vertical="top"/>
    </xf>
    <xf numFmtId="0" fontId="91" fillId="0" borderId="1" xfId="0" applyNumberFormat="1" applyFont="1" applyBorder="1" applyAlignment="1">
      <alignment horizontal="center" vertical="top"/>
    </xf>
    <xf numFmtId="0" fontId="93" fillId="0" borderId="1" xfId="0" applyNumberFormat="1" applyFont="1" applyFill="1" applyBorder="1" applyAlignment="1">
      <alignment horizontal="center" vertical="top" wrapText="1"/>
    </xf>
    <xf numFmtId="0" fontId="103" fillId="6" borderId="3" xfId="0" applyNumberFormat="1" applyFont="1" applyFill="1" applyBorder="1" applyAlignment="1">
      <alignment horizontal="center" vertical="top"/>
    </xf>
    <xf numFmtId="181" fontId="103" fillId="6" borderId="5" xfId="0" applyFont="1" applyFill="1" applyBorder="1" applyAlignment="1">
      <alignment vertical="top"/>
    </xf>
    <xf numFmtId="0" fontId="95" fillId="0" borderId="0" xfId="0" applyNumberFormat="1" applyFont="1" applyFill="1" applyBorder="1" applyAlignment="1">
      <alignment horizontal="center" vertical="top" wrapText="1"/>
    </xf>
    <xf numFmtId="181" fontId="94" fillId="0" borderId="0" xfId="0" applyFont="1" applyFill="1" applyBorder="1" applyAlignment="1">
      <alignment horizontal="justify" vertical="top" wrapText="1"/>
    </xf>
    <xf numFmtId="181" fontId="103" fillId="6" borderId="5" xfId="0" applyFont="1" applyFill="1" applyBorder="1" applyAlignment="1">
      <alignment horizontal="left" vertical="top" wrapText="1"/>
    </xf>
    <xf numFmtId="181" fontId="91" fillId="0" borderId="2" xfId="0" applyFont="1" applyFill="1" applyBorder="1" applyAlignment="1">
      <alignment vertical="top" wrapText="1"/>
    </xf>
    <xf numFmtId="181" fontId="91" fillId="0" borderId="1" xfId="0" applyFont="1" applyFill="1" applyBorder="1" applyAlignment="1">
      <alignment vertical="top"/>
    </xf>
    <xf numFmtId="0" fontId="91" fillId="31" borderId="1" xfId="0" applyNumberFormat="1" applyFont="1" applyFill="1" applyBorder="1" applyAlignment="1">
      <alignment horizontal="center" vertical="top"/>
    </xf>
    <xf numFmtId="181" fontId="92" fillId="0" borderId="0" xfId="0" applyFont="1" applyFill="1" applyBorder="1" applyAlignment="1">
      <alignment vertical="top" wrapText="1"/>
    </xf>
    <xf numFmtId="0" fontId="16" fillId="6" borderId="3" xfId="0" applyNumberFormat="1" applyFont="1" applyFill="1" applyBorder="1" applyAlignment="1">
      <alignment horizontal="center" vertical="top"/>
    </xf>
    <xf numFmtId="181" fontId="16" fillId="6" borderId="5" xfId="0" applyFont="1" applyFill="1" applyBorder="1" applyAlignment="1">
      <alignment vertical="top"/>
    </xf>
    <xf numFmtId="0" fontId="24" fillId="0" borderId="1" xfId="0" applyNumberFormat="1" applyFont="1" applyFill="1" applyBorder="1" applyAlignment="1">
      <alignment horizontal="center" vertical="top" wrapText="1"/>
    </xf>
    <xf numFmtId="181" fontId="113" fillId="0" borderId="1" xfId="0" applyFont="1" applyFill="1" applyBorder="1" applyAlignment="1">
      <alignment horizontal="justify" vertical="top" wrapText="1"/>
    </xf>
    <xf numFmtId="181" fontId="111" fillId="0" borderId="1" xfId="0" applyFont="1" applyFill="1" applyBorder="1" applyAlignment="1">
      <alignment horizontal="justify" vertical="top" wrapText="1"/>
    </xf>
    <xf numFmtId="181" fontId="114" fillId="0" borderId="1" xfId="0" applyFont="1" applyFill="1" applyBorder="1" applyAlignment="1">
      <alignment horizontal="justify" vertical="top" wrapText="1"/>
    </xf>
    <xf numFmtId="0" fontId="41" fillId="0" borderId="0" xfId="0" applyNumberFormat="1" applyFont="1" applyFill="1" applyBorder="1" applyAlignment="1">
      <alignment horizontal="center" vertical="top"/>
    </xf>
    <xf numFmtId="181" fontId="25" fillId="0" borderId="0" xfId="0" applyFont="1" applyFill="1" applyBorder="1" applyAlignment="1">
      <alignment vertical="top"/>
    </xf>
    <xf numFmtId="0" fontId="24" fillId="6" borderId="3" xfId="0" applyNumberFormat="1" applyFont="1" applyFill="1" applyBorder="1" applyAlignment="1">
      <alignment horizontal="center" vertical="top" wrapText="1"/>
    </xf>
    <xf numFmtId="181" fontId="10" fillId="0" borderId="0" xfId="0" applyFont="1" applyFill="1" applyBorder="1" applyAlignment="1">
      <alignment horizontal="justify" vertical="top" wrapText="1"/>
    </xf>
    <xf numFmtId="181" fontId="24" fillId="6" borderId="5" xfId="0" applyFont="1" applyFill="1" applyBorder="1" applyAlignment="1">
      <alignment horizontal="left" vertical="top" wrapText="1"/>
    </xf>
    <xf numFmtId="0" fontId="103" fillId="6" borderId="3" xfId="0" applyNumberFormat="1" applyFont="1" applyFill="1" applyBorder="1" applyAlignment="1">
      <alignment horizontal="center" vertical="center"/>
    </xf>
    <xf numFmtId="0" fontId="0" fillId="31" borderId="0" xfId="0" applyNumberFormat="1" applyFill="1" applyBorder="1" applyAlignment="1">
      <alignment horizontal="center" vertical="top"/>
    </xf>
    <xf numFmtId="0" fontId="0" fillId="0" borderId="0" xfId="0" applyNumberFormat="1" applyFill="1" applyBorder="1" applyAlignment="1">
      <alignment horizontal="center" vertical="top"/>
    </xf>
    <xf numFmtId="2" fontId="91" fillId="0" borderId="1" xfId="8986" applyNumberFormat="1" applyFont="1" applyFill="1" applyBorder="1" applyAlignment="1" applyProtection="1">
      <alignment vertical="top" wrapText="1"/>
    </xf>
    <xf numFmtId="2" fontId="91" fillId="0" borderId="1" xfId="0" applyNumberFormat="1" applyFont="1" applyFill="1" applyBorder="1" applyAlignment="1" applyProtection="1">
      <alignment vertical="top" wrapText="1"/>
    </xf>
    <xf numFmtId="0" fontId="91" fillId="0" borderId="1" xfId="0" applyNumberFormat="1" applyFont="1" applyFill="1" applyBorder="1" applyAlignment="1">
      <alignment horizontal="center" vertical="top" wrapText="1"/>
    </xf>
    <xf numFmtId="2" fontId="107" fillId="0" borderId="0" xfId="8986" applyNumberFormat="1" applyFont="1" applyFill="1" applyBorder="1" applyAlignment="1" applyProtection="1">
      <alignment vertical="top" wrapText="1"/>
    </xf>
    <xf numFmtId="2" fontId="107" fillId="0" borderId="0" xfId="0" applyNumberFormat="1" applyFont="1" applyFill="1" applyBorder="1" applyAlignment="1" applyProtection="1">
      <alignment vertical="top" wrapText="1"/>
    </xf>
    <xf numFmtId="181" fontId="107" fillId="0" borderId="0" xfId="0" applyNumberFormat="1" applyFont="1" applyFill="1" applyBorder="1" applyAlignment="1" applyProtection="1">
      <alignment vertical="top" wrapText="1"/>
    </xf>
    <xf numFmtId="181" fontId="0" fillId="0" borderId="0" xfId="0" applyFill="1" applyBorder="1" applyAlignment="1">
      <alignment vertical="top"/>
    </xf>
    <xf numFmtId="0" fontId="103" fillId="6" borderId="3" xfId="0" applyNumberFormat="1" applyFont="1" applyFill="1" applyBorder="1" applyAlignment="1">
      <alignment horizontal="center" vertical="top" wrapText="1"/>
    </xf>
    <xf numFmtId="181" fontId="93" fillId="6" borderId="5" xfId="0" applyFont="1" applyFill="1" applyBorder="1" applyAlignment="1">
      <alignment horizontal="left" vertical="top" wrapText="1"/>
    </xf>
    <xf numFmtId="0" fontId="21" fillId="0" borderId="0" xfId="0" applyNumberFormat="1" applyFont="1" applyFill="1" applyBorder="1" applyAlignment="1">
      <alignment horizontal="center" vertical="top"/>
    </xf>
    <xf numFmtId="0" fontId="24" fillId="4" borderId="16" xfId="0" applyNumberFormat="1" applyFont="1" applyFill="1" applyBorder="1" applyAlignment="1">
      <alignment horizontal="center" vertical="top"/>
    </xf>
    <xf numFmtId="181" fontId="24" fillId="4" borderId="17" xfId="0" applyFont="1" applyFill="1" applyBorder="1" applyAlignment="1">
      <alignment horizontal="justify" vertical="justify" wrapText="1"/>
    </xf>
    <xf numFmtId="181" fontId="24" fillId="4" borderId="17" xfId="0" applyFont="1" applyFill="1" applyBorder="1" applyAlignment="1">
      <alignment horizontal="center" wrapText="1"/>
    </xf>
    <xf numFmtId="4" fontId="24" fillId="4" borderId="17" xfId="0" applyNumberFormat="1" applyFont="1" applyFill="1" applyBorder="1" applyAlignment="1">
      <alignment horizontal="right" wrapText="1"/>
    </xf>
    <xf numFmtId="167" fontId="24" fillId="4" borderId="18" xfId="0" applyNumberFormat="1" applyFont="1" applyFill="1" applyBorder="1" applyAlignment="1">
      <alignment horizontal="right" wrapText="1"/>
    </xf>
    <xf numFmtId="181" fontId="24" fillId="4" borderId="17" xfId="0" applyFont="1" applyFill="1" applyBorder="1" applyAlignment="1">
      <alignment horizontal="justify" vertical="center" wrapText="1"/>
    </xf>
    <xf numFmtId="181" fontId="24" fillId="4" borderId="17" xfId="0" applyFont="1" applyFill="1" applyBorder="1" applyAlignment="1">
      <alignment horizontal="center" vertical="center" wrapText="1"/>
    </xf>
    <xf numFmtId="4" fontId="24" fillId="4" borderId="17" xfId="0" applyNumberFormat="1" applyFont="1" applyFill="1" applyBorder="1" applyAlignment="1">
      <alignment horizontal="right" vertical="center" wrapText="1"/>
    </xf>
    <xf numFmtId="2" fontId="24" fillId="4" borderId="17" xfId="0" applyNumberFormat="1" applyFont="1" applyFill="1" applyBorder="1" applyAlignment="1">
      <alignment horizontal="right" vertical="center" wrapText="1"/>
    </xf>
    <xf numFmtId="173" fontId="24" fillId="4" borderId="18" xfId="0" applyNumberFormat="1" applyFont="1" applyFill="1" applyBorder="1" applyAlignment="1">
      <alignment horizontal="right" vertical="center" wrapText="1"/>
    </xf>
    <xf numFmtId="2" fontId="24" fillId="4" borderId="17" xfId="0" applyNumberFormat="1" applyFont="1" applyFill="1" applyBorder="1" applyAlignment="1">
      <alignment horizontal="right" wrapText="1"/>
    </xf>
    <xf numFmtId="49" fontId="24" fillId="4" borderId="16" xfId="0" applyNumberFormat="1" applyFont="1" applyFill="1" applyBorder="1" applyAlignment="1">
      <alignment horizontal="center" vertical="top"/>
    </xf>
    <xf numFmtId="173" fontId="24" fillId="4" borderId="17" xfId="0" applyNumberFormat="1" applyFont="1" applyFill="1" applyBorder="1" applyAlignment="1">
      <alignment horizontal="right" wrapText="1"/>
    </xf>
    <xf numFmtId="173" fontId="24" fillId="4" borderId="18" xfId="0" applyNumberFormat="1" applyFont="1" applyFill="1" applyBorder="1" applyAlignment="1">
      <alignment horizontal="right" wrapText="1"/>
    </xf>
    <xf numFmtId="0" fontId="26" fillId="0" borderId="0" xfId="0" applyNumberFormat="1" applyFont="1" applyFill="1" applyBorder="1" applyAlignment="1">
      <alignment horizontal="center" vertical="top"/>
    </xf>
    <xf numFmtId="0" fontId="26" fillId="0" borderId="1" xfId="0" applyNumberFormat="1" applyFont="1" applyFill="1" applyBorder="1" applyAlignment="1">
      <alignment horizontal="center" vertical="top"/>
    </xf>
    <xf numFmtId="2" fontId="91" fillId="4" borderId="17" xfId="0" applyNumberFormat="1" applyFont="1" applyFill="1" applyBorder="1" applyAlignment="1">
      <alignment horizontal="right" wrapText="1"/>
    </xf>
    <xf numFmtId="166" fontId="24" fillId="4" borderId="17" xfId="28556" applyFont="1" applyFill="1" applyBorder="1" applyAlignment="1">
      <alignment horizontal="right" wrapText="1"/>
    </xf>
    <xf numFmtId="181" fontId="93" fillId="4" borderId="17" xfId="0" applyFont="1" applyFill="1" applyBorder="1" applyAlignment="1">
      <alignment horizontal="justify" vertical="center" wrapText="1"/>
    </xf>
    <xf numFmtId="181" fontId="93" fillId="4" borderId="17" xfId="0" applyFont="1" applyFill="1" applyBorder="1" applyAlignment="1">
      <alignment horizontal="center" vertical="center" wrapText="1"/>
    </xf>
    <xf numFmtId="4" fontId="93" fillId="4" borderId="17" xfId="0" applyNumberFormat="1" applyFont="1" applyFill="1" applyBorder="1" applyAlignment="1">
      <alignment horizontal="right" vertical="center" wrapText="1"/>
    </xf>
    <xf numFmtId="173" fontId="93" fillId="4" borderId="18" xfId="0" applyNumberFormat="1" applyFont="1" applyFill="1" applyBorder="1" applyAlignment="1">
      <alignment horizontal="right" vertical="center" wrapText="1"/>
    </xf>
    <xf numFmtId="181" fontId="105" fillId="3" borderId="0" xfId="0" applyFont="1" applyFill="1"/>
    <xf numFmtId="181" fontId="24" fillId="3" borderId="17" xfId="0" applyFont="1" applyFill="1" applyBorder="1" applyAlignment="1">
      <alignment horizontal="justify" vertical="center" wrapText="1"/>
    </xf>
    <xf numFmtId="181" fontId="24" fillId="3" borderId="17" xfId="0" applyFont="1" applyFill="1" applyBorder="1" applyAlignment="1">
      <alignment horizontal="center" vertical="center" wrapText="1"/>
    </xf>
    <xf numFmtId="4" fontId="24" fillId="3" borderId="17" xfId="0" applyNumberFormat="1" applyFont="1" applyFill="1" applyBorder="1" applyAlignment="1">
      <alignment horizontal="right" vertical="center" wrapText="1"/>
    </xf>
    <xf numFmtId="167" fontId="24" fillId="3" borderId="18" xfId="0" applyNumberFormat="1" applyFont="1" applyFill="1" applyBorder="1" applyAlignment="1">
      <alignment horizontal="right" vertical="center" wrapText="1"/>
    </xf>
    <xf numFmtId="0" fontId="15" fillId="0" borderId="0" xfId="0" applyNumberFormat="1" applyFont="1" applyBorder="1" applyAlignment="1">
      <alignment horizontal="center" vertical="top"/>
    </xf>
    <xf numFmtId="0" fontId="93" fillId="6" borderId="3" xfId="0" applyNumberFormat="1" applyFont="1" applyFill="1" applyBorder="1" applyAlignment="1">
      <alignment horizontal="center" vertical="top"/>
    </xf>
    <xf numFmtId="0" fontId="91" fillId="0" borderId="0" xfId="0" applyNumberFormat="1" applyFont="1" applyBorder="1" applyAlignment="1">
      <alignment horizontal="center" vertical="top"/>
    </xf>
    <xf numFmtId="0" fontId="99" fillId="3" borderId="3" xfId="0" applyNumberFormat="1" applyFont="1" applyFill="1" applyBorder="1" applyAlignment="1">
      <alignment horizontal="center" vertical="top"/>
    </xf>
    <xf numFmtId="0" fontId="94" fillId="0" borderId="0" xfId="0" applyNumberFormat="1" applyFont="1" applyBorder="1" applyAlignment="1">
      <alignment horizontal="center" vertical="top"/>
    </xf>
    <xf numFmtId="0" fontId="91" fillId="0" borderId="0" xfId="0" applyNumberFormat="1" applyFont="1" applyAlignment="1">
      <alignment horizontal="center" vertical="top"/>
    </xf>
    <xf numFmtId="0" fontId="93" fillId="4" borderId="16" xfId="0" applyNumberFormat="1" applyFont="1" applyFill="1" applyBorder="1" applyAlignment="1">
      <alignment horizontal="center" vertical="top"/>
    </xf>
    <xf numFmtId="0" fontId="21" fillId="0" borderId="0" xfId="0" applyNumberFormat="1" applyFont="1" applyBorder="1"/>
    <xf numFmtId="0" fontId="21" fillId="31" borderId="1" xfId="0" applyNumberFormat="1" applyFont="1" applyFill="1" applyBorder="1" applyAlignment="1">
      <alignment horizontal="center" vertical="top"/>
    </xf>
    <xf numFmtId="0" fontId="91" fillId="0" borderId="2" xfId="0" applyNumberFormat="1" applyFont="1" applyBorder="1" applyAlignment="1">
      <alignment horizontal="center" vertical="top"/>
    </xf>
    <xf numFmtId="0" fontId="82" fillId="0" borderId="0" xfId="0" applyNumberFormat="1" applyFont="1" applyAlignment="1">
      <alignment horizontal="center" vertical="top"/>
    </xf>
    <xf numFmtId="0" fontId="24" fillId="6" borderId="28" xfId="0" applyNumberFormat="1" applyFont="1" applyFill="1" applyBorder="1" applyAlignment="1">
      <alignment vertical="top" wrapText="1"/>
    </xf>
    <xf numFmtId="0" fontId="21" fillId="0" borderId="0" xfId="0" applyNumberFormat="1" applyFont="1" applyAlignment="1">
      <alignment horizontal="center" vertical="top"/>
    </xf>
    <xf numFmtId="0" fontId="24" fillId="4" borderId="16" xfId="0" applyNumberFormat="1" applyFont="1" applyFill="1" applyBorder="1" applyAlignment="1">
      <alignment horizontal="center" vertical="center"/>
    </xf>
    <xf numFmtId="0" fontId="21" fillId="6" borderId="28" xfId="0" applyNumberFormat="1" applyFont="1" applyFill="1" applyBorder="1" applyAlignment="1">
      <alignment horizontal="center" vertical="top"/>
    </xf>
    <xf numFmtId="2" fontId="22" fillId="3" borderId="4" xfId="0" applyNumberFormat="1" applyFont="1" applyFill="1" applyBorder="1" applyAlignment="1"/>
    <xf numFmtId="2" fontId="21" fillId="4" borderId="17" xfId="0" applyNumberFormat="1" applyFont="1" applyFill="1" applyBorder="1" applyAlignment="1">
      <alignment horizontal="right" wrapText="1"/>
    </xf>
    <xf numFmtId="4" fontId="91" fillId="6" borderId="29" xfId="0" applyNumberFormat="1" applyFont="1" applyFill="1" applyBorder="1" applyAlignment="1">
      <alignment horizontal="right" wrapText="1"/>
    </xf>
    <xf numFmtId="181" fontId="21" fillId="0" borderId="2" xfId="0" applyFont="1" applyBorder="1" applyAlignment="1">
      <alignment wrapText="1"/>
    </xf>
    <xf numFmtId="181" fontId="21" fillId="0" borderId="1" xfId="0" applyFont="1" applyBorder="1" applyAlignment="1"/>
    <xf numFmtId="2" fontId="21" fillId="0" borderId="1" xfId="0" applyNumberFormat="1" applyFont="1" applyBorder="1" applyAlignment="1"/>
    <xf numFmtId="173" fontId="21" fillId="0" borderId="1" xfId="0" applyNumberFormat="1" applyFont="1" applyBorder="1" applyAlignment="1"/>
    <xf numFmtId="181" fontId="21" fillId="0" borderId="0" xfId="0" applyFont="1" applyBorder="1" applyAlignment="1"/>
    <xf numFmtId="4" fontId="24" fillId="0" borderId="0" xfId="0" applyNumberFormat="1" applyFont="1" applyBorder="1" applyAlignment="1">
      <alignment horizontal="right" wrapText="1"/>
    </xf>
    <xf numFmtId="4" fontId="24" fillId="31" borderId="0" xfId="0" applyNumberFormat="1" applyFont="1" applyFill="1" applyBorder="1" applyAlignment="1">
      <alignment horizontal="right" wrapText="1"/>
    </xf>
    <xf numFmtId="181" fontId="29" fillId="0" borderId="0" xfId="0" applyFont="1" applyAlignment="1">
      <alignment horizontal="right"/>
    </xf>
    <xf numFmtId="49" fontId="97" fillId="0" borderId="2" xfId="0" applyNumberFormat="1" applyFont="1" applyBorder="1" applyAlignment="1">
      <alignment horizontal="center" vertical="top"/>
    </xf>
    <xf numFmtId="49" fontId="97" fillId="0" borderId="0" xfId="0" applyNumberFormat="1" applyFont="1" applyBorder="1" applyAlignment="1">
      <alignment horizontal="center" vertical="top"/>
    </xf>
    <xf numFmtId="173" fontId="116" fillId="0" borderId="0" xfId="0" applyNumberFormat="1" applyFont="1" applyAlignment="1">
      <alignment horizontal="right"/>
    </xf>
    <xf numFmtId="2" fontId="21" fillId="0" borderId="0" xfId="28556" applyNumberFormat="1" applyFont="1" applyBorder="1" applyAlignment="1"/>
    <xf numFmtId="2" fontId="21" fillId="0" borderId="1" xfId="28556" applyNumberFormat="1" applyFont="1" applyBorder="1" applyAlignment="1">
      <alignment horizontal="right"/>
    </xf>
    <xf numFmtId="2" fontId="21" fillId="0" borderId="1" xfId="28556" applyNumberFormat="1" applyFont="1" applyBorder="1" applyAlignment="1"/>
    <xf numFmtId="2" fontId="15" fillId="0" borderId="0" xfId="28556" applyNumberFormat="1" applyFont="1" applyAlignment="1">
      <alignment horizontal="right"/>
    </xf>
    <xf numFmtId="0" fontId="20" fillId="6" borderId="12" xfId="0" applyNumberFormat="1" applyFont="1" applyFill="1" applyBorder="1" applyAlignment="1">
      <alignment horizontal="center" vertical="top" wrapText="1"/>
    </xf>
    <xf numFmtId="181" fontId="109" fillId="6" borderId="14" xfId="0" applyFont="1" applyFill="1" applyBorder="1" applyAlignment="1">
      <alignment horizontal="left" vertical="top" wrapText="1"/>
    </xf>
    <xf numFmtId="181" fontId="91" fillId="0" borderId="2" xfId="0" applyFont="1" applyBorder="1" applyAlignment="1">
      <alignment wrapText="1"/>
    </xf>
    <xf numFmtId="0" fontId="93" fillId="0" borderId="0" xfId="0" applyNumberFormat="1" applyFont="1" applyFill="1" applyBorder="1" applyAlignment="1">
      <alignment horizontal="center" vertical="top"/>
    </xf>
    <xf numFmtId="181" fontId="91" fillId="0" borderId="0" xfId="0" applyFont="1" applyFill="1" applyBorder="1" applyAlignment="1">
      <alignment vertical="top"/>
    </xf>
    <xf numFmtId="0" fontId="91" fillId="31" borderId="2" xfId="0" applyNumberFormat="1" applyFont="1" applyFill="1" applyBorder="1" applyAlignment="1">
      <alignment horizontal="center" vertical="top"/>
    </xf>
    <xf numFmtId="0" fontId="24" fillId="0" borderId="2" xfId="0" applyNumberFormat="1" applyFont="1" applyFill="1" applyBorder="1" applyAlignment="1">
      <alignment horizontal="center" vertical="top" wrapText="1"/>
    </xf>
    <xf numFmtId="3" fontId="21" fillId="0" borderId="2" xfId="0" applyNumberFormat="1" applyFont="1" applyFill="1" applyBorder="1" applyAlignment="1">
      <alignment horizontal="left" vertical="top" wrapText="1"/>
    </xf>
    <xf numFmtId="181" fontId="18" fillId="0" borderId="0" xfId="0" applyFont="1" applyFill="1" applyBorder="1" applyAlignment="1">
      <alignment horizontal="justify" vertical="top" wrapText="1"/>
    </xf>
    <xf numFmtId="0" fontId="16" fillId="6" borderId="12" xfId="0" applyNumberFormat="1" applyFont="1" applyFill="1" applyBorder="1" applyAlignment="1">
      <alignment horizontal="center" vertical="top" wrapText="1"/>
    </xf>
    <xf numFmtId="181" fontId="24" fillId="6" borderId="14" xfId="0" applyFont="1" applyFill="1" applyBorder="1" applyAlignment="1">
      <alignment horizontal="left" vertical="top" wrapText="1"/>
    </xf>
    <xf numFmtId="181" fontId="26" fillId="0" borderId="1" xfId="0" applyFont="1" applyBorder="1" applyAlignment="1">
      <alignment horizontal="center"/>
    </xf>
    <xf numFmtId="181" fontId="21" fillId="0" borderId="0" xfId="0" applyFont="1" applyFill="1" applyBorder="1" applyAlignment="1">
      <alignment wrapText="1"/>
    </xf>
    <xf numFmtId="4" fontId="25" fillId="0" borderId="0" xfId="0" applyNumberFormat="1" applyFont="1" applyBorder="1" applyAlignment="1">
      <alignment horizontal="right" wrapText="1"/>
    </xf>
    <xf numFmtId="181" fontId="21" fillId="0" borderId="10" xfId="0" applyFont="1" applyFill="1" applyBorder="1" applyAlignment="1">
      <alignment wrapText="1"/>
    </xf>
    <xf numFmtId="49" fontId="18" fillId="0" borderId="2" xfId="0" applyNumberFormat="1" applyFont="1" applyBorder="1" applyAlignment="1">
      <alignment horizontal="center" vertical="top"/>
    </xf>
    <xf numFmtId="181" fontId="15" fillId="0" borderId="2" xfId="0" applyFont="1" applyBorder="1" applyAlignment="1"/>
    <xf numFmtId="2" fontId="15" fillId="0" borderId="2" xfId="0" applyNumberFormat="1" applyFont="1" applyBorder="1" applyAlignment="1"/>
    <xf numFmtId="173" fontId="15" fillId="0" borderId="2" xfId="0" applyNumberFormat="1" applyFont="1" applyBorder="1" applyAlignment="1"/>
    <xf numFmtId="49" fontId="21" fillId="0" borderId="2" xfId="0" applyNumberFormat="1" applyFont="1" applyBorder="1" applyAlignment="1">
      <alignment horizontal="center" vertical="top"/>
    </xf>
    <xf numFmtId="181" fontId="20" fillId="3" borderId="30" xfId="0" applyNumberFormat="1" applyFont="1" applyFill="1" applyBorder="1" applyAlignment="1">
      <alignment horizontal="right" vertical="top" wrapText="1"/>
    </xf>
    <xf numFmtId="4" fontId="26" fillId="0" borderId="0" xfId="0" applyNumberFormat="1" applyFont="1" applyBorder="1" applyAlignment="1">
      <alignment horizontal="right"/>
    </xf>
    <xf numFmtId="4" fontId="89" fillId="0" borderId="0" xfId="0" applyNumberFormat="1" applyFont="1" applyBorder="1" applyAlignment="1">
      <alignment horizontal="justify" vertical="top" wrapText="1"/>
    </xf>
    <xf numFmtId="4" fontId="26" fillId="0" borderId="0" xfId="0" applyNumberFormat="1" applyFont="1" applyBorder="1" applyAlignment="1">
      <alignment horizontal="justify"/>
    </xf>
    <xf numFmtId="4" fontId="21" fillId="0" borderId="0" xfId="0" applyNumberFormat="1" applyFont="1" applyBorder="1" applyAlignment="1" applyProtection="1">
      <alignment horizontal="right"/>
      <protection locked="0"/>
    </xf>
    <xf numFmtId="4" fontId="26" fillId="0" borderId="1" xfId="0" applyNumberFormat="1" applyFont="1" applyBorder="1" applyAlignment="1">
      <alignment horizontal="right"/>
    </xf>
    <xf numFmtId="181" fontId="93" fillId="6" borderId="4" xfId="0" applyFont="1" applyFill="1" applyBorder="1" applyAlignment="1">
      <alignment horizontal="center" wrapText="1"/>
    </xf>
    <xf numFmtId="4" fontId="93" fillId="6" borderId="4" xfId="0" applyNumberFormat="1" applyFont="1" applyFill="1" applyBorder="1" applyAlignment="1">
      <alignment horizontal="right" wrapText="1"/>
    </xf>
    <xf numFmtId="173" fontId="93" fillId="6" borderId="5" xfId="0" applyNumberFormat="1" applyFont="1" applyFill="1" applyBorder="1" applyAlignment="1">
      <alignment horizontal="right" wrapText="1"/>
    </xf>
    <xf numFmtId="181" fontId="41" fillId="0" borderId="0" xfId="0" applyFont="1" applyBorder="1" applyAlignment="1">
      <alignment horizontal="justify" vertical="top" wrapText="1"/>
    </xf>
    <xf numFmtId="49" fontId="54" fillId="3" borderId="12" xfId="0" applyNumberFormat="1" applyFont="1" applyFill="1" applyBorder="1" applyAlignment="1">
      <alignment horizontal="center" vertical="top"/>
    </xf>
    <xf numFmtId="181" fontId="54" fillId="3" borderId="13" xfId="0" applyFont="1" applyFill="1" applyBorder="1"/>
    <xf numFmtId="181" fontId="54" fillId="3" borderId="13" xfId="0" applyFont="1" applyFill="1" applyBorder="1" applyAlignment="1"/>
    <xf numFmtId="2" fontId="54" fillId="3" borderId="13" xfId="0" applyNumberFormat="1" applyFont="1" applyFill="1" applyBorder="1" applyAlignment="1"/>
    <xf numFmtId="181" fontId="54" fillId="3" borderId="14" xfId="0" applyFont="1" applyFill="1" applyBorder="1" applyAlignment="1"/>
    <xf numFmtId="0" fontId="54" fillId="3" borderId="3" xfId="0" applyNumberFormat="1" applyFont="1" applyFill="1" applyBorder="1" applyAlignment="1">
      <alignment horizontal="center" vertical="top"/>
    </xf>
    <xf numFmtId="181" fontId="21" fillId="0" borderId="0" xfId="0" applyFont="1" applyBorder="1" applyAlignment="1"/>
    <xf numFmtId="181" fontId="21" fillId="0" borderId="0" xfId="0" applyFont="1" applyBorder="1"/>
    <xf numFmtId="181" fontId="91" fillId="0" borderId="0" xfId="0" applyFont="1" applyBorder="1" applyAlignment="1">
      <alignment wrapText="1"/>
    </xf>
    <xf numFmtId="181" fontId="117" fillId="0" borderId="1" xfId="0" applyFont="1" applyFill="1" applyBorder="1" applyAlignment="1">
      <alignment horizontal="justify" vertical="top" wrapText="1"/>
    </xf>
    <xf numFmtId="181" fontId="93" fillId="0" borderId="1" xfId="0" applyFont="1" applyFill="1" applyBorder="1" applyAlignment="1">
      <alignment vertical="top"/>
    </xf>
    <xf numFmtId="181" fontId="93" fillId="0" borderId="1" xfId="0" applyFont="1" applyFill="1" applyBorder="1" applyAlignment="1">
      <alignment vertical="top" wrapText="1"/>
    </xf>
    <xf numFmtId="0" fontId="93" fillId="0" borderId="1" xfId="0" applyNumberFormat="1" applyFont="1" applyFill="1" applyBorder="1" applyAlignment="1">
      <alignment horizontal="center" vertical="top"/>
    </xf>
    <xf numFmtId="0" fontId="24" fillId="0" borderId="12" xfId="0" applyNumberFormat="1" applyFont="1" applyFill="1" applyBorder="1" applyAlignment="1">
      <alignment horizontal="center" vertical="top"/>
    </xf>
    <xf numFmtId="0" fontId="95" fillId="0" borderId="0" xfId="0" applyNumberFormat="1" applyFont="1" applyFill="1" applyBorder="1" applyAlignment="1">
      <alignment horizontal="center" vertical="top"/>
    </xf>
    <xf numFmtId="181" fontId="91" fillId="0" borderId="11" xfId="0" applyFont="1" applyFill="1" applyBorder="1" applyAlignment="1">
      <alignment vertical="top" wrapText="1"/>
    </xf>
    <xf numFmtId="181" fontId="103" fillId="6" borderId="4" xfId="0" applyFont="1" applyFill="1" applyBorder="1"/>
    <xf numFmtId="0" fontId="16" fillId="6" borderId="3" xfId="0" applyNumberFormat="1" applyFont="1" applyFill="1" applyBorder="1" applyAlignment="1">
      <alignment vertical="top"/>
    </xf>
    <xf numFmtId="0" fontId="93" fillId="6" borderId="28" xfId="0" applyNumberFormat="1" applyFont="1" applyFill="1" applyBorder="1" applyAlignment="1">
      <alignment vertical="top" wrapText="1"/>
    </xf>
    <xf numFmtId="0" fontId="21" fillId="0" borderId="0" xfId="0" applyNumberFormat="1" applyFont="1"/>
    <xf numFmtId="0" fontId="15" fillId="0" borderId="0" xfId="0" applyNumberFormat="1" applyFont="1"/>
    <xf numFmtId="181" fontId="91" fillId="0" borderId="27" xfId="0" applyFont="1" applyBorder="1" applyAlignment="1">
      <alignment horizontal="justify" vertical="top" wrapText="1"/>
    </xf>
    <xf numFmtId="181" fontId="21" fillId="0" borderId="1" xfId="0" applyFont="1" applyBorder="1" applyAlignment="1">
      <alignment vertical="top" wrapText="1"/>
    </xf>
    <xf numFmtId="181" fontId="21" fillId="0" borderId="2" xfId="0" applyFont="1" applyBorder="1" applyAlignment="1">
      <alignment horizontal="left" vertical="top" wrapText="1"/>
    </xf>
    <xf numFmtId="181" fontId="21" fillId="0" borderId="1" xfId="0" applyFont="1" applyBorder="1" applyAlignment="1">
      <alignment vertical="top"/>
    </xf>
    <xf numFmtId="181" fontId="15" fillId="0" borderId="0" xfId="0" applyFont="1" applyBorder="1" applyAlignment="1">
      <alignment vertical="top"/>
    </xf>
    <xf numFmtId="181" fontId="21" fillId="0" borderId="2" xfId="0" applyFont="1" applyBorder="1" applyAlignment="1">
      <alignment vertical="top" wrapText="1"/>
    </xf>
    <xf numFmtId="181" fontId="93" fillId="0" borderId="27" xfId="0" applyFont="1" applyBorder="1" applyAlignment="1">
      <alignment horizontal="justify" vertical="top" wrapText="1"/>
    </xf>
    <xf numFmtId="2" fontId="21" fillId="31" borderId="1" xfId="0" applyNumberFormat="1" applyFont="1" applyFill="1" applyBorder="1" applyAlignment="1">
      <alignment horizontal="right" wrapText="1"/>
    </xf>
    <xf numFmtId="2" fontId="21" fillId="31" borderId="0" xfId="0" applyNumberFormat="1" applyFont="1" applyFill="1" applyBorder="1" applyAlignment="1">
      <alignment horizontal="right" wrapText="1"/>
    </xf>
    <xf numFmtId="49" fontId="15" fillId="6" borderId="3" xfId="0" applyNumberFormat="1" applyFont="1" applyFill="1" applyBorder="1" applyAlignment="1">
      <alignment horizontal="center"/>
    </xf>
    <xf numFmtId="0" fontId="21" fillId="4" borderId="3" xfId="0" applyNumberFormat="1" applyFont="1" applyFill="1" applyBorder="1" applyAlignment="1">
      <alignment horizontal="center" vertical="top"/>
    </xf>
    <xf numFmtId="0" fontId="99" fillId="4" borderId="3" xfId="0" applyNumberFormat="1" applyFont="1" applyFill="1" applyBorder="1" applyAlignment="1">
      <alignment horizontal="center" vertical="top"/>
    </xf>
    <xf numFmtId="0" fontId="24" fillId="3" borderId="16" xfId="0" applyNumberFormat="1" applyFont="1" applyFill="1" applyBorder="1" applyAlignment="1">
      <alignment horizontal="center" vertical="center"/>
    </xf>
    <xf numFmtId="0" fontId="21" fillId="0" borderId="0" xfId="0" applyNumberFormat="1" applyFont="1" applyBorder="1" applyAlignment="1">
      <alignment horizontal="center" vertical="justify" wrapText="1"/>
    </xf>
    <xf numFmtId="0" fontId="24" fillId="6" borderId="28" xfId="0" applyNumberFormat="1" applyFont="1" applyFill="1" applyBorder="1" applyAlignment="1">
      <alignment horizontal="left" vertical="top"/>
    </xf>
    <xf numFmtId="181" fontId="88" fillId="8" borderId="12" xfId="0" applyFont="1" applyFill="1" applyBorder="1" applyAlignment="1"/>
    <xf numFmtId="181" fontId="88" fillId="8" borderId="13" xfId="0" applyFont="1" applyFill="1" applyBorder="1" applyAlignment="1"/>
    <xf numFmtId="181" fontId="88" fillId="8" borderId="14" xfId="0" applyFont="1" applyFill="1" applyBorder="1" applyAlignment="1"/>
    <xf numFmtId="169" fontId="21" fillId="0" borderId="1" xfId="28557" applyNumberFormat="1" applyFont="1" applyBorder="1"/>
    <xf numFmtId="4" fontId="91" fillId="0" borderId="0" xfId="0" applyNumberFormat="1" applyFont="1" applyFill="1" applyBorder="1" applyAlignment="1">
      <alignment horizontal="right" wrapText="1"/>
    </xf>
    <xf numFmtId="4" fontId="91" fillId="0" borderId="0" xfId="0" applyNumberFormat="1" applyFont="1" applyFill="1" applyAlignment="1">
      <alignment horizontal="right" wrapText="1"/>
    </xf>
    <xf numFmtId="4" fontId="91" fillId="0" borderId="0" xfId="0" applyNumberFormat="1" applyFont="1" applyFill="1" applyAlignment="1">
      <alignment horizontal="right"/>
    </xf>
    <xf numFmtId="4" fontId="91" fillId="0" borderId="0" xfId="0" applyNumberFormat="1" applyFont="1" applyFill="1" applyBorder="1" applyAlignment="1">
      <alignment horizontal="right"/>
    </xf>
    <xf numFmtId="4" fontId="91" fillId="0" borderId="1" xfId="0" applyNumberFormat="1" applyFont="1" applyFill="1" applyBorder="1" applyAlignment="1">
      <alignment horizontal="right" wrapText="1"/>
    </xf>
    <xf numFmtId="4" fontId="91" fillId="0" borderId="1" xfId="0" applyNumberFormat="1" applyFont="1" applyFill="1" applyBorder="1" applyAlignment="1">
      <alignment horizontal="right"/>
    </xf>
    <xf numFmtId="181" fontId="51" fillId="0" borderId="0" xfId="0" applyFont="1" applyFill="1" applyBorder="1" applyAlignment="1"/>
    <xf numFmtId="181" fontId="52" fillId="0" borderId="0" xfId="0" applyFont="1" applyFill="1" applyBorder="1"/>
    <xf numFmtId="181" fontId="0" fillId="0" borderId="0" xfId="0" applyFill="1" applyBorder="1"/>
    <xf numFmtId="181" fontId="19" fillId="0" borderId="0" xfId="0" applyFont="1" applyFill="1" applyBorder="1"/>
    <xf numFmtId="181" fontId="15" fillId="0" borderId="0" xfId="0" applyFont="1" applyFill="1" applyBorder="1"/>
    <xf numFmtId="181" fontId="0" fillId="0" borderId="0" xfId="0" applyFill="1"/>
    <xf numFmtId="181" fontId="19" fillId="0" borderId="0" xfId="0" applyFont="1" applyFill="1"/>
    <xf numFmtId="181" fontId="15" fillId="0" borderId="0" xfId="0" applyFont="1" applyFill="1"/>
    <xf numFmtId="2" fontId="21" fillId="0" borderId="0" xfId="0" applyNumberFormat="1" applyFont="1" applyFill="1" applyBorder="1" applyAlignment="1"/>
    <xf numFmtId="181" fontId="21" fillId="0" borderId="0" xfId="0" applyFont="1" applyFill="1" applyBorder="1" applyAlignment="1"/>
    <xf numFmtId="173" fontId="21" fillId="0" borderId="0" xfId="0" applyNumberFormat="1" applyFont="1" applyFill="1" applyBorder="1" applyAlignment="1"/>
    <xf numFmtId="2" fontId="15" fillId="0" borderId="0" xfId="0" applyNumberFormat="1" applyFont="1" applyFill="1" applyBorder="1" applyAlignment="1"/>
    <xf numFmtId="2" fontId="25" fillId="0" borderId="0" xfId="0" applyNumberFormat="1" applyFont="1" applyFill="1" applyBorder="1" applyAlignment="1">
      <alignment horizontal="right" wrapText="1"/>
    </xf>
    <xf numFmtId="2" fontId="91" fillId="0" borderId="1" xfId="0" applyNumberFormat="1" applyFont="1" applyFill="1" applyBorder="1" applyAlignment="1">
      <alignment horizontal="right" wrapText="1"/>
    </xf>
    <xf numFmtId="2" fontId="91" fillId="0" borderId="0" xfId="0" applyNumberFormat="1" applyFont="1" applyFill="1" applyBorder="1" applyAlignment="1">
      <alignment horizontal="right" wrapText="1"/>
    </xf>
    <xf numFmtId="2" fontId="25" fillId="0" borderId="0" xfId="0" applyNumberFormat="1" applyFont="1" applyFill="1"/>
    <xf numFmtId="2" fontId="23" fillId="0" borderId="0" xfId="0" applyNumberFormat="1" applyFont="1" applyFill="1"/>
    <xf numFmtId="181" fontId="21" fillId="0" borderId="0" xfId="0" applyFont="1" applyBorder="1" applyAlignment="1"/>
    <xf numFmtId="181" fontId="91" fillId="0" borderId="0" xfId="0" applyFont="1" applyBorder="1" applyAlignment="1"/>
    <xf numFmtId="181" fontId="21" fillId="0" borderId="0" xfId="0" applyFont="1" applyBorder="1"/>
    <xf numFmtId="181" fontId="91" fillId="0" borderId="1" xfId="0" applyFont="1" applyBorder="1" applyAlignment="1">
      <alignment vertical="top" wrapText="1"/>
    </xf>
    <xf numFmtId="181" fontId="91" fillId="0" borderId="1" xfId="0" applyFont="1" applyBorder="1" applyAlignment="1"/>
    <xf numFmtId="2" fontId="91" fillId="0" borderId="1" xfId="0" applyNumberFormat="1" applyFont="1" applyBorder="1" applyAlignment="1"/>
    <xf numFmtId="173" fontId="91" fillId="0" borderId="1" xfId="0" applyNumberFormat="1" applyFont="1" applyBorder="1" applyAlignment="1"/>
    <xf numFmtId="173" fontId="91" fillId="0" borderId="0" xfId="0" applyNumberFormat="1" applyFont="1" applyBorder="1" applyAlignment="1"/>
    <xf numFmtId="0" fontId="15" fillId="0" borderId="0" xfId="0" applyNumberFormat="1" applyFont="1" applyAlignment="1"/>
    <xf numFmtId="173" fontId="93" fillId="6" borderId="30" xfId="0" applyNumberFormat="1" applyFont="1" applyFill="1" applyBorder="1" applyAlignment="1">
      <alignment horizontal="right" vertical="center" wrapText="1"/>
    </xf>
    <xf numFmtId="181" fontId="21" fillId="0" borderId="0" xfId="0" applyFont="1" applyBorder="1" applyAlignment="1"/>
    <xf numFmtId="181" fontId="44" fillId="0" borderId="0" xfId="0" applyFont="1" applyBorder="1" applyAlignment="1">
      <alignment horizontal="left" vertical="top" wrapText="1"/>
    </xf>
    <xf numFmtId="17" fontId="45" fillId="0" borderId="0" xfId="0" applyNumberFormat="1" applyFont="1" applyBorder="1" applyAlignment="1">
      <alignment horizontal="left" vertical="top" wrapText="1"/>
    </xf>
    <xf numFmtId="181" fontId="88" fillId="8" borderId="9" xfId="0" applyFont="1" applyFill="1" applyBorder="1" applyAlignment="1"/>
    <xf numFmtId="181" fontId="88" fillId="8" borderId="0" xfId="0" applyFont="1" applyFill="1" applyBorder="1" applyAlignment="1"/>
    <xf numFmtId="181" fontId="88" fillId="8" borderId="10" xfId="0" applyFont="1" applyFill="1" applyBorder="1" applyAlignment="1"/>
    <xf numFmtId="181" fontId="44" fillId="0" borderId="47" xfId="0" applyFont="1" applyFill="1" applyBorder="1" applyAlignment="1">
      <alignment horizontal="center" vertical="top" wrapText="1"/>
    </xf>
    <xf numFmtId="181" fontId="45" fillId="0" borderId="48" xfId="0" applyFont="1" applyFill="1" applyBorder="1" applyAlignment="1">
      <alignment horizontal="center" vertical="top" wrapText="1"/>
    </xf>
    <xf numFmtId="181" fontId="45" fillId="0" borderId="49" xfId="0" applyFont="1" applyFill="1" applyBorder="1" applyAlignment="1">
      <alignment horizontal="center" vertical="top" wrapText="1"/>
    </xf>
    <xf numFmtId="181" fontId="46" fillId="0" borderId="50" xfId="0" applyFont="1" applyFill="1" applyBorder="1" applyAlignment="1">
      <alignment horizontal="left" vertical="top"/>
    </xf>
    <xf numFmtId="181" fontId="47" fillId="0" borderId="51" xfId="0" applyFont="1" applyFill="1" applyBorder="1" applyAlignment="1">
      <alignment horizontal="center" vertical="top" wrapText="1"/>
    </xf>
    <xf numFmtId="181" fontId="48" fillId="0" borderId="52" xfId="0" applyFont="1" applyFill="1" applyBorder="1" applyAlignment="1">
      <alignment horizontal="center" vertical="top" wrapText="1"/>
    </xf>
    <xf numFmtId="181" fontId="49" fillId="0" borderId="53" xfId="0" applyFont="1" applyFill="1" applyBorder="1" applyAlignment="1">
      <alignment horizontal="center" vertical="top" wrapText="1"/>
    </xf>
    <xf numFmtId="181" fontId="44" fillId="0" borderId="54" xfId="0" applyFont="1" applyFill="1" applyBorder="1" applyAlignment="1">
      <alignment horizontal="left" vertical="top"/>
    </xf>
    <xf numFmtId="181" fontId="45" fillId="0" borderId="55" xfId="0" applyFont="1" applyFill="1" applyBorder="1" applyAlignment="1">
      <alignment horizontal="center" vertical="top" wrapText="1"/>
    </xf>
    <xf numFmtId="181" fontId="44" fillId="0" borderId="56" xfId="0" applyFont="1" applyFill="1" applyBorder="1" applyAlignment="1">
      <alignment horizontal="left" vertical="top"/>
    </xf>
    <xf numFmtId="181" fontId="45" fillId="0" borderId="57" xfId="0" applyFont="1" applyFill="1" applyBorder="1" applyAlignment="1">
      <alignment horizontal="center" vertical="top" wrapText="1"/>
    </xf>
    <xf numFmtId="181" fontId="44" fillId="0" borderId="52" xfId="0" applyFont="1" applyFill="1" applyBorder="1" applyAlignment="1">
      <alignment horizontal="left" vertical="top"/>
    </xf>
    <xf numFmtId="181" fontId="45" fillId="0" borderId="53" xfId="0" applyFont="1" applyFill="1" applyBorder="1" applyAlignment="1">
      <alignment horizontal="center" vertical="top" wrapText="1"/>
    </xf>
    <xf numFmtId="181" fontId="45" fillId="0" borderId="52" xfId="0" applyFont="1" applyFill="1" applyBorder="1" applyAlignment="1">
      <alignment horizontal="left" vertical="top"/>
    </xf>
    <xf numFmtId="181" fontId="45" fillId="0" borderId="58" xfId="0" applyFont="1" applyFill="1" applyBorder="1" applyAlignment="1">
      <alignment horizontal="center" vertical="top" wrapText="1"/>
    </xf>
    <xf numFmtId="181" fontId="45" fillId="0" borderId="59" xfId="0" applyFont="1" applyFill="1" applyBorder="1" applyAlignment="1">
      <alignment horizontal="center" vertical="top" wrapText="1"/>
    </xf>
    <xf numFmtId="181" fontId="48" fillId="0" borderId="52" xfId="0" applyFont="1" applyFill="1" applyBorder="1" applyAlignment="1">
      <alignment horizontal="left" vertical="top"/>
    </xf>
    <xf numFmtId="181" fontId="44" fillId="0" borderId="50" xfId="0" applyFont="1" applyFill="1" applyBorder="1" applyAlignment="1">
      <alignment horizontal="left" vertical="top"/>
    </xf>
    <xf numFmtId="181" fontId="45" fillId="0" borderId="51" xfId="0" applyFont="1" applyFill="1" applyBorder="1" applyAlignment="1">
      <alignment horizontal="center" vertical="top" wrapText="1"/>
    </xf>
    <xf numFmtId="181" fontId="44" fillId="0" borderId="52" xfId="0" applyFont="1" applyFill="1" applyBorder="1" applyAlignment="1">
      <alignment horizontal="center" vertical="top" wrapText="1"/>
    </xf>
    <xf numFmtId="181" fontId="44" fillId="0" borderId="63" xfId="0" applyFont="1" applyFill="1" applyBorder="1" applyAlignment="1">
      <alignment horizontal="center" vertical="top" wrapText="1"/>
    </xf>
    <xf numFmtId="172" fontId="45" fillId="0" borderId="64" xfId="0" applyNumberFormat="1" applyFont="1" applyFill="1" applyBorder="1" applyAlignment="1">
      <alignment horizontal="right" vertical="top" wrapText="1"/>
    </xf>
    <xf numFmtId="181" fontId="44" fillId="0" borderId="65" xfId="0" applyFont="1" applyFill="1" applyBorder="1" applyAlignment="1">
      <alignment horizontal="center" vertical="top" wrapText="1"/>
    </xf>
    <xf numFmtId="172" fontId="45" fillId="0" borderId="66" xfId="0" applyNumberFormat="1" applyFont="1" applyFill="1" applyBorder="1" applyAlignment="1">
      <alignment horizontal="right" wrapText="1"/>
    </xf>
    <xf numFmtId="181" fontId="44" fillId="0" borderId="67" xfId="0" applyFont="1" applyFill="1" applyBorder="1" applyAlignment="1">
      <alignment horizontal="center" vertical="top" wrapText="1"/>
    </xf>
    <xf numFmtId="172" fontId="45" fillId="0" borderId="68" xfId="0" applyNumberFormat="1" applyFont="1" applyFill="1" applyBorder="1" applyAlignment="1">
      <alignment horizontal="right" vertical="top" wrapText="1"/>
    </xf>
    <xf numFmtId="172" fontId="45" fillId="0" borderId="53" xfId="0" applyNumberFormat="1" applyFont="1" applyFill="1" applyBorder="1" applyAlignment="1">
      <alignment horizontal="right" vertical="top" wrapText="1"/>
    </xf>
    <xf numFmtId="181" fontId="44" fillId="0" borderId="69" xfId="0" applyFont="1" applyFill="1" applyBorder="1" applyAlignment="1">
      <alignment horizontal="left" vertical="top"/>
    </xf>
    <xf numFmtId="172" fontId="44" fillId="0" borderId="64" xfId="0" applyNumberFormat="1" applyFont="1" applyFill="1" applyBorder="1" applyAlignment="1">
      <alignment horizontal="right" vertical="top" wrapText="1"/>
    </xf>
    <xf numFmtId="181" fontId="44" fillId="0" borderId="70" xfId="0" applyFont="1" applyFill="1" applyBorder="1" applyAlignment="1">
      <alignment horizontal="left" vertical="top"/>
    </xf>
    <xf numFmtId="172" fontId="44" fillId="0" borderId="66" xfId="0" applyNumberFormat="1" applyFont="1" applyFill="1" applyBorder="1" applyAlignment="1">
      <alignment horizontal="right" vertical="top" wrapText="1"/>
    </xf>
    <xf numFmtId="181" fontId="44" fillId="0" borderId="71" xfId="0" applyFont="1" applyFill="1" applyBorder="1" applyAlignment="1">
      <alignment horizontal="left" vertical="top"/>
    </xf>
    <xf numFmtId="172" fontId="44" fillId="0" borderId="72" xfId="0" applyNumberFormat="1" applyFont="1" applyFill="1" applyBorder="1" applyAlignment="1">
      <alignment horizontal="right" vertical="top" wrapText="1"/>
    </xf>
    <xf numFmtId="172" fontId="44" fillId="0" borderId="53" xfId="0" applyNumberFormat="1" applyFont="1" applyFill="1" applyBorder="1" applyAlignment="1">
      <alignment horizontal="right" vertical="top" wrapText="1"/>
    </xf>
    <xf numFmtId="181" fontId="44" fillId="0" borderId="73" xfId="0" applyFont="1" applyFill="1" applyBorder="1" applyAlignment="1">
      <alignment horizontal="left" vertical="top"/>
    </xf>
    <xf numFmtId="181" fontId="45" fillId="0" borderId="74" xfId="0" applyFont="1" applyFill="1" applyBorder="1" applyAlignment="1">
      <alignment horizontal="center" vertical="top" wrapText="1"/>
    </xf>
    <xf numFmtId="172" fontId="44" fillId="0" borderId="75" xfId="0" applyNumberFormat="1" applyFont="1" applyFill="1" applyBorder="1" applyAlignment="1">
      <alignment horizontal="right" vertical="top" wrapText="1"/>
    </xf>
    <xf numFmtId="181" fontId="44" fillId="0" borderId="60" xfId="0" applyFont="1" applyBorder="1" applyAlignment="1">
      <alignment horizontal="left" vertical="top" wrapText="1"/>
    </xf>
    <xf numFmtId="181" fontId="44" fillId="0" borderId="61" xfId="0" applyFont="1" applyBorder="1" applyAlignment="1">
      <alignment horizontal="left" vertical="top" wrapText="1"/>
    </xf>
    <xf numFmtId="17" fontId="45" fillId="0" borderId="61" xfId="0" applyNumberFormat="1" applyFont="1" applyBorder="1" applyAlignment="1">
      <alignment horizontal="left" vertical="top" wrapText="1"/>
    </xf>
    <xf numFmtId="17" fontId="45" fillId="0" borderId="62" xfId="0" applyNumberFormat="1" applyFont="1" applyBorder="1" applyAlignment="1">
      <alignment horizontal="left" vertical="top" wrapText="1"/>
    </xf>
    <xf numFmtId="181" fontId="44" fillId="0" borderId="20" xfId="0" applyFont="1" applyFill="1" applyBorder="1" applyAlignment="1">
      <alignment horizontal="left" vertical="top" wrapText="1"/>
    </xf>
    <xf numFmtId="181" fontId="51" fillId="4" borderId="3" xfId="0" applyFont="1" applyFill="1" applyBorder="1" applyAlignment="1">
      <alignment horizontal="center"/>
    </xf>
    <xf numFmtId="181" fontId="51" fillId="4" borderId="4" xfId="0" applyFont="1" applyFill="1" applyBorder="1" applyAlignment="1">
      <alignment horizontal="center"/>
    </xf>
    <xf numFmtId="181" fontId="51" fillId="4" borderId="5" xfId="0" applyFont="1" applyFill="1" applyBorder="1" applyAlignment="1">
      <alignment horizontal="center"/>
    </xf>
    <xf numFmtId="181" fontId="20" fillId="6" borderId="4" xfId="0" applyFont="1" applyFill="1" applyBorder="1" applyAlignment="1">
      <alignment horizontal="left"/>
    </xf>
    <xf numFmtId="181" fontId="19" fillId="6" borderId="5" xfId="0" applyFont="1" applyFill="1" applyBorder="1" applyAlignment="1"/>
    <xf numFmtId="181" fontId="20" fillId="3" borderId="4" xfId="0" applyFont="1" applyFill="1" applyBorder="1" applyAlignment="1">
      <alignment horizontal="left" vertical="top" wrapText="1"/>
    </xf>
    <xf numFmtId="181" fontId="0" fillId="3" borderId="4" xfId="0" applyFill="1" applyBorder="1" applyAlignment="1">
      <alignment horizontal="left" vertical="top" wrapText="1"/>
    </xf>
    <xf numFmtId="181" fontId="20" fillId="3" borderId="28" xfId="0" applyFont="1" applyFill="1" applyBorder="1" applyAlignment="1">
      <alignment horizontal="left" vertical="top" wrapText="1"/>
    </xf>
    <xf numFmtId="181" fontId="20" fillId="3" borderId="29" xfId="0" applyFont="1" applyFill="1" applyBorder="1" applyAlignment="1">
      <alignment horizontal="left" vertical="top" wrapText="1"/>
    </xf>
    <xf numFmtId="181" fontId="0" fillId="3" borderId="29" xfId="0" applyFill="1" applyBorder="1" applyAlignment="1">
      <alignment vertical="top" wrapText="1"/>
    </xf>
    <xf numFmtId="181" fontId="20" fillId="6" borderId="13" xfId="0" applyFont="1" applyFill="1" applyBorder="1" applyAlignment="1"/>
    <xf numFmtId="181" fontId="19" fillId="6" borderId="14" xfId="0" applyFont="1" applyFill="1" applyBorder="1" applyAlignment="1"/>
    <xf numFmtId="181" fontId="0" fillId="3" borderId="4" xfId="0" applyFill="1" applyBorder="1" applyAlignment="1">
      <alignment vertical="top" wrapText="1"/>
    </xf>
    <xf numFmtId="181" fontId="20" fillId="3" borderId="4" xfId="0" applyFont="1" applyFill="1" applyBorder="1" applyAlignment="1">
      <alignment vertical="top"/>
    </xf>
    <xf numFmtId="0" fontId="54" fillId="3" borderId="3" xfId="0" applyNumberFormat="1" applyFont="1" applyFill="1" applyBorder="1" applyAlignment="1">
      <alignment horizontal="center" vertical="top"/>
    </xf>
    <xf numFmtId="0" fontId="54" fillId="3" borderId="5" xfId="0" applyNumberFormat="1" applyFont="1" applyFill="1" applyBorder="1" applyAlignment="1">
      <alignment horizontal="center" vertical="top"/>
    </xf>
    <xf numFmtId="181" fontId="21" fillId="0" borderId="0" xfId="0" applyFont="1" applyBorder="1" applyAlignment="1">
      <alignment horizontal="center" vertical="top"/>
    </xf>
    <xf numFmtId="181" fontId="21" fillId="0" borderId="0" xfId="0" applyFont="1" applyBorder="1" applyAlignment="1"/>
    <xf numFmtId="181" fontId="103" fillId="6" borderId="4" xfId="0" applyFont="1" applyFill="1" applyBorder="1" applyAlignment="1">
      <alignment horizontal="left" vertical="top" wrapText="1"/>
    </xf>
    <xf numFmtId="181" fontId="91" fillId="0" borderId="0" xfId="0" applyFont="1" applyBorder="1" applyAlignment="1">
      <alignment horizontal="center" vertical="top"/>
    </xf>
    <xf numFmtId="181" fontId="91" fillId="0" borderId="0" xfId="0" applyFont="1" applyBorder="1" applyAlignment="1"/>
    <xf numFmtId="181" fontId="21" fillId="0" borderId="0" xfId="0" applyFont="1" applyBorder="1"/>
  </cellXfs>
  <cellStyles count="28558">
    <cellStyle name="20 % – Poudarek1 2" xfId="9584"/>
    <cellStyle name="20 % – Poudarek2 2" xfId="9583"/>
    <cellStyle name="20 % – Poudarek3 2" xfId="9582"/>
    <cellStyle name="20 % – Poudarek4 2" xfId="9581"/>
    <cellStyle name="20 % – Poudarek5 2" xfId="9580"/>
    <cellStyle name="20 % – Poudarek6 2" xfId="9579"/>
    <cellStyle name="20% - Accent1 1 4" xfId="9578"/>
    <cellStyle name="40 % – Poudarek1 2" xfId="9577"/>
    <cellStyle name="40 % – Poudarek2 2" xfId="9576"/>
    <cellStyle name="40 % – Poudarek3 2" xfId="9575"/>
    <cellStyle name="40 % – Poudarek4 2" xfId="9574"/>
    <cellStyle name="40 % – Poudarek5 2" xfId="9573"/>
    <cellStyle name="40 % – Poudarek6 2" xfId="9572"/>
    <cellStyle name="60 % – Poudarek1 2" xfId="9571"/>
    <cellStyle name="60 % – Poudarek2 2" xfId="9570"/>
    <cellStyle name="60 % – Poudarek3 2" xfId="9569"/>
    <cellStyle name="60 % – Poudarek4 2" xfId="9568"/>
    <cellStyle name="60 % – Poudarek5 2" xfId="9567"/>
    <cellStyle name="60 % – Poudarek6 2" xfId="9566"/>
    <cellStyle name="CENA / KOS" xfId="28547"/>
    <cellStyle name="Check Cell" xfId="24"/>
    <cellStyle name="Comma" xfId="28556" builtinId="3"/>
    <cellStyle name="Currency" xfId="28557" builtinId="4"/>
    <cellStyle name="Dobro 2" xfId="9565"/>
    <cellStyle name="e.m.+kolicina" xfId="28553"/>
    <cellStyle name="Excel Built-in Normal" xfId="9564"/>
    <cellStyle name="Hiperpovezava 2" xfId="10"/>
    <cellStyle name="Hiperpovezava 3" xfId="32"/>
    <cellStyle name="Item" xfId="11"/>
    <cellStyle name="Izhod 2" xfId="9563"/>
    <cellStyle name="Keš" xfId="12"/>
    <cellStyle name="KOLICINA" xfId="7"/>
    <cellStyle name="ME" xfId="6"/>
    <cellStyle name="Naslov 1 1" xfId="9562"/>
    <cellStyle name="Naslov 1 2" xfId="9561"/>
    <cellStyle name="Naslov 2 2" xfId="9560"/>
    <cellStyle name="Naslov 3 2" xfId="9559"/>
    <cellStyle name="Naslov 4 2" xfId="9558"/>
    <cellStyle name="Naslov 5" xfId="23"/>
    <cellStyle name="Naslov 5 6" xfId="28546"/>
    <cellStyle name="naslov2" xfId="9557"/>
    <cellStyle name="Navadno 10" xfId="30"/>
    <cellStyle name="Navadno 10 10" xfId="8843"/>
    <cellStyle name="Navadno 10 11" xfId="9059"/>
    <cellStyle name="Navadno 10 12" xfId="8857"/>
    <cellStyle name="Navadno 10 13" xfId="9052"/>
    <cellStyle name="Navadno 10 14" xfId="8904"/>
    <cellStyle name="Navadno 10 15" xfId="9009"/>
    <cellStyle name="Navadno 10 16" xfId="9070"/>
    <cellStyle name="Navadno 10 17" xfId="8195"/>
    <cellStyle name="Navadno 10 18" xfId="8087"/>
    <cellStyle name="Navadno 10 19" xfId="9021"/>
    <cellStyle name="Navadno 10 2" xfId="9555"/>
    <cellStyle name="Navadno 10 2 10" xfId="8654"/>
    <cellStyle name="Navadno 10 2 11" xfId="8553"/>
    <cellStyle name="Navadno 10 2 12" xfId="8452"/>
    <cellStyle name="Navadno 10 2 13" xfId="8192"/>
    <cellStyle name="Navadno 10 2 14" xfId="9007"/>
    <cellStyle name="Navadno 10 2 15" xfId="7991"/>
    <cellStyle name="Navadno 10 2 16" xfId="8397"/>
    <cellStyle name="Navadno 10 2 17" xfId="8109"/>
    <cellStyle name="Navadno 10 2 18" xfId="7846"/>
    <cellStyle name="Navadno 10 2 19" xfId="7745"/>
    <cellStyle name="Navadno 10 2 2" xfId="9554"/>
    <cellStyle name="Navadno 10 2 2 10" xfId="9020"/>
    <cellStyle name="Navadno 10 2 2 11" xfId="8894"/>
    <cellStyle name="Navadno 10 2 2 12" xfId="9013"/>
    <cellStyle name="Navadno 10 2 2 13" xfId="8317"/>
    <cellStyle name="Navadno 10 2 2 14" xfId="8021"/>
    <cellStyle name="Navadno 10 2 2 15" xfId="8117"/>
    <cellStyle name="Navadno 10 2 2 16" xfId="8686"/>
    <cellStyle name="Navadno 10 2 2 17" xfId="8413"/>
    <cellStyle name="Navadno 10 2 2 18" xfId="8493"/>
    <cellStyle name="Navadno 10 2 2 19" xfId="8182"/>
    <cellStyle name="Navadno 10 2 2 2" xfId="9302"/>
    <cellStyle name="Navadno 10 2 2 2 10" xfId="7975"/>
    <cellStyle name="Navadno 10 2 2 2 11" xfId="7872"/>
    <cellStyle name="Navadno 10 2 2 2 12" xfId="7771"/>
    <cellStyle name="Navadno 10 2 2 2 13" xfId="7671"/>
    <cellStyle name="Navadno 10 2 2 2 14" xfId="7570"/>
    <cellStyle name="Navadno 10 2 2 2 15" xfId="7471"/>
    <cellStyle name="Navadno 10 2 2 2 16" xfId="7372"/>
    <cellStyle name="Navadno 10 2 2 2 17" xfId="7273"/>
    <cellStyle name="Navadno 10 2 2 2 18" xfId="7173"/>
    <cellStyle name="Navadno 10 2 2 2 19" xfId="7074"/>
    <cellStyle name="Navadno 10 2 2 2 2" xfId="9301"/>
    <cellStyle name="Navadno 10 2 2 2 2 10" xfId="7974"/>
    <cellStyle name="Navadno 10 2 2 2 2 11" xfId="7871"/>
    <cellStyle name="Navadno 10 2 2 2 2 12" xfId="7770"/>
    <cellStyle name="Navadno 10 2 2 2 2 13" xfId="7670"/>
    <cellStyle name="Navadno 10 2 2 2 2 14" xfId="7569"/>
    <cellStyle name="Navadno 10 2 2 2 2 15" xfId="7470"/>
    <cellStyle name="Navadno 10 2 2 2 2 16" xfId="7371"/>
    <cellStyle name="Navadno 10 2 2 2 2 17" xfId="7272"/>
    <cellStyle name="Navadno 10 2 2 2 2 18" xfId="7172"/>
    <cellStyle name="Navadno 10 2 2 2 2 19" xfId="7073"/>
    <cellStyle name="Navadno 10 2 2 2 2 2" xfId="8785"/>
    <cellStyle name="Navadno 10 2 2 2 2 2 10" xfId="870"/>
    <cellStyle name="Navadno 10 2 2 2 2 2 11" xfId="2191"/>
    <cellStyle name="Navadno 10 2 2 2 2 2 2" xfId="8784"/>
    <cellStyle name="Navadno 10 2 2 2 2 2 2 2" xfId="4344"/>
    <cellStyle name="Navadno 10 2 2 2 2 2 2 2 2" xfId="4343"/>
    <cellStyle name="Navadno 10 2 2 2 2 2 2 3" xfId="3945"/>
    <cellStyle name="Navadno 10 2 2 2 2 2 2 4" xfId="3095"/>
    <cellStyle name="Navadno 10 2 2 2 2 2 2 5" xfId="3675"/>
    <cellStyle name="Navadno 10 2 2 2 2 2 2 6" xfId="3254"/>
    <cellStyle name="Navadno 10 2 2 2 2 2 2 7" xfId="776"/>
    <cellStyle name="Navadno 10 2 2 2 2 2 2 8" xfId="3556"/>
    <cellStyle name="Navadno 10 2 2 2 2 2 2 9" xfId="1026"/>
    <cellStyle name="Navadno 10 2 2 2 2 2 3" xfId="5325"/>
    <cellStyle name="Navadno 10 2 2 2 2 2 4" xfId="5396"/>
    <cellStyle name="Navadno 10 2 2 2 2 2 5" xfId="5140"/>
    <cellStyle name="Navadno 10 2 2 2 2 2 5 2" xfId="3877"/>
    <cellStyle name="Navadno 10 2 2 2 2 2 6" xfId="3586"/>
    <cellStyle name="Navadno 10 2 2 2 2 2 7" xfId="2292"/>
    <cellStyle name="Navadno 10 2 2 2 2 2 8" xfId="1108"/>
    <cellStyle name="Navadno 10 2 2 2 2 2 9" xfId="652"/>
    <cellStyle name="Navadno 10 2 2 2 2 20" xfId="6976"/>
    <cellStyle name="Navadno 10 2 2 2 2 21" xfId="6878"/>
    <cellStyle name="Navadno 10 2 2 2 2 22" xfId="6782"/>
    <cellStyle name="Navadno 10 2 2 2 2 23" xfId="6685"/>
    <cellStyle name="Navadno 10 2 2 2 2 24" xfId="6591"/>
    <cellStyle name="Navadno 10 2 2 2 2 25" xfId="6496"/>
    <cellStyle name="Navadno 10 2 2 2 2 26" xfId="6404"/>
    <cellStyle name="Navadno 10 2 2 2 2 27" xfId="6313"/>
    <cellStyle name="Navadno 10 2 2 2 2 28" xfId="6221"/>
    <cellStyle name="Navadno 10 2 2 2 2 29" xfId="6131"/>
    <cellStyle name="Navadno 10 2 2 2 2 3" xfId="8679"/>
    <cellStyle name="Navadno 10 2 2 2 2 30" xfId="6040"/>
    <cellStyle name="Navadno 10 2 2 2 2 31" xfId="5956"/>
    <cellStyle name="Navadno 10 2 2 2 2 32" xfId="5874"/>
    <cellStyle name="Navadno 10 2 2 2 2 33" xfId="5793"/>
    <cellStyle name="Navadno 10 2 2 2 2 34" xfId="5717"/>
    <cellStyle name="Navadno 10 2 2 2 2 35" xfId="5626"/>
    <cellStyle name="Navadno 10 2 2 2 2 36" xfId="5561"/>
    <cellStyle name="Navadno 10 2 2 2 2 37" xfId="5485"/>
    <cellStyle name="Navadno 10 2 2 2 2 38" xfId="5326"/>
    <cellStyle name="Navadno 10 2 2 2 2 38 2" xfId="4717"/>
    <cellStyle name="Navadno 10 2 2 2 2 38 2 2" xfId="2049"/>
    <cellStyle name="Navadno 10 2 2 2 2 38 3" xfId="1609"/>
    <cellStyle name="Navadno 10 2 2 2 2 38 4" xfId="1256"/>
    <cellStyle name="Navadno 10 2 2 2 2 38 5" xfId="925"/>
    <cellStyle name="Navadno 10 2 2 2 2 38 6" xfId="605"/>
    <cellStyle name="Navadno 10 2 2 2 2 38 7" xfId="371"/>
    <cellStyle name="Navadno 10 2 2 2 2 38 8" xfId="190"/>
    <cellStyle name="Navadno 10 2 2 2 2 38 9" xfId="81"/>
    <cellStyle name="Navadno 10 2 2 2 2 39" xfId="5182"/>
    <cellStyle name="Navadno 10 2 2 2 2 4" xfId="8578"/>
    <cellStyle name="Navadno 10 2 2 2 2 40" xfId="5165"/>
    <cellStyle name="Navadno 10 2 2 2 2 40 2" xfId="4009"/>
    <cellStyle name="Navadno 10 2 2 2 2 41" xfId="4674"/>
    <cellStyle name="Navadno 10 2 2 2 2 42" xfId="4497"/>
    <cellStyle name="Navadno 10 2 2 2 2 43" xfId="3094"/>
    <cellStyle name="Navadno 10 2 2 2 2 44" xfId="4170"/>
    <cellStyle name="Navadno 10 2 2 2 2 45" xfId="429"/>
    <cellStyle name="Navadno 10 2 2 2 2 46" xfId="3683"/>
    <cellStyle name="Navadno 10 2 2 2 2 5" xfId="8477"/>
    <cellStyle name="Navadno 10 2 2 2 2 6" xfId="8376"/>
    <cellStyle name="Navadno 10 2 2 2 2 7" xfId="8277"/>
    <cellStyle name="Navadno 10 2 2 2 2 8" xfId="8175"/>
    <cellStyle name="Navadno 10 2 2 2 2 9" xfId="8075"/>
    <cellStyle name="Navadno 10 2 2 2 20" xfId="6977"/>
    <cellStyle name="Navadno 10 2 2 2 21" xfId="6879"/>
    <cellStyle name="Navadno 10 2 2 2 22" xfId="6783"/>
    <cellStyle name="Navadno 10 2 2 2 23" xfId="6686"/>
    <cellStyle name="Navadno 10 2 2 2 24" xfId="6592"/>
    <cellStyle name="Navadno 10 2 2 2 25" xfId="6497"/>
    <cellStyle name="Navadno 10 2 2 2 26" xfId="6405"/>
    <cellStyle name="Navadno 10 2 2 2 27" xfId="6314"/>
    <cellStyle name="Navadno 10 2 2 2 28" xfId="6222"/>
    <cellStyle name="Navadno 10 2 2 2 29" xfId="6132"/>
    <cellStyle name="Navadno 10 2 2 2 3" xfId="9189"/>
    <cellStyle name="Navadno 10 2 2 2 3 10" xfId="2943"/>
    <cellStyle name="Navadno 10 2 2 2 3 11" xfId="889"/>
    <cellStyle name="Navadno 10 2 2 2 3 2" xfId="8680"/>
    <cellStyle name="Navadno 10 2 2 2 3 2 2" xfId="4637"/>
    <cellStyle name="Navadno 10 2 2 2 3 2 2 2" xfId="4252"/>
    <cellStyle name="Navadno 10 2 2 2 3 2 3" xfId="2551"/>
    <cellStyle name="Navadno 10 2 2 2 3 2 4" xfId="3310"/>
    <cellStyle name="Navadno 10 2 2 2 3 2 5" xfId="3480"/>
    <cellStyle name="Navadno 10 2 2 2 3 2 6" xfId="1806"/>
    <cellStyle name="Navadno 10 2 2 2 3 2 7" xfId="637"/>
    <cellStyle name="Navadno 10 2 2 2 3 2 8" xfId="824"/>
    <cellStyle name="Navadno 10 2 2 2 3 2 9" xfId="1074"/>
    <cellStyle name="Navadno 10 2 2 2 3 3" xfId="5259"/>
    <cellStyle name="Navadno 10 2 2 2 3 4" xfId="9183"/>
    <cellStyle name="Navadno 10 2 2 2 3 5" xfId="5033"/>
    <cellStyle name="Navadno 10 2 2 2 3 5 2" xfId="2307"/>
    <cellStyle name="Navadno 10 2 2 2 3 6" xfId="4015"/>
    <cellStyle name="Navadno 10 2 2 2 3 7" xfId="2440"/>
    <cellStyle name="Navadno 10 2 2 2 3 8" xfId="2680"/>
    <cellStyle name="Navadno 10 2 2 2 3 9" xfId="2913"/>
    <cellStyle name="Navadno 10 2 2 2 30" xfId="6041"/>
    <cellStyle name="Navadno 10 2 2 2 31" xfId="5957"/>
    <cellStyle name="Navadno 10 2 2 2 32" xfId="5875"/>
    <cellStyle name="Navadno 10 2 2 2 33" xfId="5794"/>
    <cellStyle name="Navadno 10 2 2 2 34" xfId="5718"/>
    <cellStyle name="Navadno 10 2 2 2 35" xfId="5627"/>
    <cellStyle name="Navadno 10 2 2 2 36" xfId="5562"/>
    <cellStyle name="Navadno 10 2 2 2 37" xfId="5486"/>
    <cellStyle name="Navadno 10 2 2 2 38" xfId="9136"/>
    <cellStyle name="Navadno 10 2 2 2 38 2" xfId="4718"/>
    <cellStyle name="Navadno 10 2 2 2 38 2 2" xfId="4599"/>
    <cellStyle name="Navadno 10 2 2 2 38 3" xfId="3674"/>
    <cellStyle name="Navadno 10 2 2 2 38 4" xfId="3856"/>
    <cellStyle name="Navadno 10 2 2 2 38 5" xfId="3852"/>
    <cellStyle name="Navadno 10 2 2 2 38 6" xfId="2220"/>
    <cellStyle name="Navadno 10 2 2 2 38 7" xfId="4241"/>
    <cellStyle name="Navadno 10 2 2 2 38 8" xfId="3271"/>
    <cellStyle name="Navadno 10 2 2 2 38 9" xfId="4773"/>
    <cellStyle name="Navadno 10 2 2 2 39" xfId="4989"/>
    <cellStyle name="Navadno 10 2 2 2 4" xfId="8579"/>
    <cellStyle name="Navadno 10 2 2 2 40" xfId="5229"/>
    <cellStyle name="Navadno 10 2 2 2 40 2" xfId="3941"/>
    <cellStyle name="Navadno 10 2 2 2 41" xfId="3652"/>
    <cellStyle name="Navadno 10 2 2 2 42" xfId="3147"/>
    <cellStyle name="Navadno 10 2 2 2 43" xfId="3851"/>
    <cellStyle name="Navadno 10 2 2 2 44" xfId="2653"/>
    <cellStyle name="Navadno 10 2 2 2 45" xfId="779"/>
    <cellStyle name="Navadno 10 2 2 2 46" xfId="452"/>
    <cellStyle name="Navadno 10 2 2 2 5" xfId="8478"/>
    <cellStyle name="Navadno 10 2 2 2 6" xfId="8377"/>
    <cellStyle name="Navadno 10 2 2 2 7" xfId="8278"/>
    <cellStyle name="Navadno 10 2 2 2 8" xfId="8176"/>
    <cellStyle name="Navadno 10 2 2 2 9" xfId="8076"/>
    <cellStyle name="Navadno 10 2 2 20" xfId="8293"/>
    <cellStyle name="Navadno 10 2 2 21" xfId="7981"/>
    <cellStyle name="Navadno 10 2 2 22" xfId="8091"/>
    <cellStyle name="Navadno 10 2 2 23" xfId="8617"/>
    <cellStyle name="Navadno 10 2 2 24" xfId="8289"/>
    <cellStyle name="Navadno 10 2 2 25" xfId="8415"/>
    <cellStyle name="Navadno 10 2 2 26" xfId="7819"/>
    <cellStyle name="Navadno 10 2 2 27" xfId="7718"/>
    <cellStyle name="Navadno 10 2 2 28" xfId="7618"/>
    <cellStyle name="Navadno 10 2 2 29" xfId="7517"/>
    <cellStyle name="Navadno 10 2 2 3" xfId="9272"/>
    <cellStyle name="Navadno 10 2 2 30" xfId="7418"/>
    <cellStyle name="Navadno 10 2 2 31" xfId="7319"/>
    <cellStyle name="Navadno 10 2 2 32" xfId="7220"/>
    <cellStyle name="Navadno 10 2 2 33" xfId="7121"/>
    <cellStyle name="Navadno 10 2 2 34" xfId="7022"/>
    <cellStyle name="Navadno 10 2 2 35" xfId="6924"/>
    <cellStyle name="Navadno 10 2 2 36" xfId="6827"/>
    <cellStyle name="Navadno 10 2 2 37" xfId="6051"/>
    <cellStyle name="Navadno 10 2 2 38" xfId="5897"/>
    <cellStyle name="Navadno 10 2 2 39" xfId="5918"/>
    <cellStyle name="Navadno 10 2 2 4" xfId="9190"/>
    <cellStyle name="Navadno 10 2 2 4 10" xfId="2728"/>
    <cellStyle name="Navadno 10 2 2 4 11" xfId="1876"/>
    <cellStyle name="Navadno 10 2 2 4 2" xfId="9046"/>
    <cellStyle name="Navadno 10 2 2 4 2 2" xfId="4638"/>
    <cellStyle name="Navadno 10 2 2 4 2 2 2" xfId="4529"/>
    <cellStyle name="Navadno 10 2 2 4 2 3" xfId="3650"/>
    <cellStyle name="Navadno 10 2 2 4 2 4" xfId="3420"/>
    <cellStyle name="Navadno 10 2 2 4 2 5" xfId="2555"/>
    <cellStyle name="Navadno 10 2 2 4 2 6" xfId="4399"/>
    <cellStyle name="Navadno 10 2 2 4 2 7" xfId="1092"/>
    <cellStyle name="Navadno 10 2 2 4 2 8" xfId="2314"/>
    <cellStyle name="Navadno 10 2 2 4 2 9" xfId="3126"/>
    <cellStyle name="Navadno 10 2 2 4 3" xfId="5399"/>
    <cellStyle name="Navadno 10 2 2 4 4" xfId="5021"/>
    <cellStyle name="Navadno 10 2 2 4 5" xfId="5142"/>
    <cellStyle name="Navadno 10 2 2 4 5 2" xfId="2252"/>
    <cellStyle name="Navadno 10 2 2 4 6" xfId="3355"/>
    <cellStyle name="Navadno 10 2 2 4 7" xfId="1464"/>
    <cellStyle name="Navadno 10 2 2 4 8" xfId="4457"/>
    <cellStyle name="Navadno 10 2 2 4 9" xfId="835"/>
    <cellStyle name="Navadno 10 2 2 40" xfId="9135"/>
    <cellStyle name="Navadno 10 2 2 40 2" xfId="4911"/>
    <cellStyle name="Navadno 10 2 2 40 2 2" xfId="4598"/>
    <cellStyle name="Navadno 10 2 2 40 3" xfId="3865"/>
    <cellStyle name="Navadno 10 2 2 40 4" xfId="3546"/>
    <cellStyle name="Navadno 10 2 2 40 5" xfId="4882"/>
    <cellStyle name="Navadno 10 2 2 40 6" xfId="1508"/>
    <cellStyle name="Navadno 10 2 2 40 7" xfId="3450"/>
    <cellStyle name="Navadno 10 2 2 40 8" xfId="4349"/>
    <cellStyle name="Navadno 10 2 2 40 9" xfId="2444"/>
    <cellStyle name="Navadno 10 2 2 41" xfId="4982"/>
    <cellStyle name="Navadno 10 2 2 42" xfId="5136"/>
    <cellStyle name="Navadno 10 2 2 42 2" xfId="3366"/>
    <cellStyle name="Navadno 10 2 2 43" xfId="3591"/>
    <cellStyle name="Navadno 10 2 2 44" xfId="1521"/>
    <cellStyle name="Navadno 10 2 2 45" xfId="1031"/>
    <cellStyle name="Navadno 10 2 2 46" xfId="679"/>
    <cellStyle name="Navadno 10 2 2 47" xfId="745"/>
    <cellStyle name="Navadno 10 2 2 48" xfId="275"/>
    <cellStyle name="Navadno 10 2 2 5" xfId="8870"/>
    <cellStyle name="Navadno 10 2 2 6" xfId="9038"/>
    <cellStyle name="Navadno 10 2 2 7" xfId="8830"/>
    <cellStyle name="Navadno 10 2 2 8" xfId="9029"/>
    <cellStyle name="Navadno 10 2 2 9" xfId="9078"/>
    <cellStyle name="Navadno 10 2 20" xfId="7645"/>
    <cellStyle name="Navadno 10 2 21" xfId="7544"/>
    <cellStyle name="Navadno 10 2 22" xfId="7445"/>
    <cellStyle name="Navadno 10 2 23" xfId="7346"/>
    <cellStyle name="Navadno 10 2 24" xfId="7247"/>
    <cellStyle name="Navadno 10 2 25" xfId="7147"/>
    <cellStyle name="Navadno 10 2 26" xfId="7048"/>
    <cellStyle name="Navadno 10 2 27" xfId="6951"/>
    <cellStyle name="Navadno 10 2 28" xfId="6853"/>
    <cellStyle name="Navadno 10 2 29" xfId="6757"/>
    <cellStyle name="Navadno 10 2 3" xfId="9303"/>
    <cellStyle name="Navadno 10 2 3 10" xfId="7976"/>
    <cellStyle name="Navadno 10 2 3 11" xfId="7873"/>
    <cellStyle name="Navadno 10 2 3 12" xfId="7772"/>
    <cellStyle name="Navadno 10 2 3 13" xfId="7672"/>
    <cellStyle name="Navadno 10 2 3 14" xfId="7571"/>
    <cellStyle name="Navadno 10 2 3 15" xfId="7472"/>
    <cellStyle name="Navadno 10 2 3 16" xfId="7373"/>
    <cellStyle name="Navadno 10 2 3 17" xfId="7274"/>
    <cellStyle name="Navadno 10 2 3 18" xfId="7174"/>
    <cellStyle name="Navadno 10 2 3 19" xfId="7075"/>
    <cellStyle name="Navadno 10 2 3 2" xfId="9273"/>
    <cellStyle name="Navadno 10 2 3 2 10" xfId="7946"/>
    <cellStyle name="Navadno 10 2 3 2 11" xfId="7843"/>
    <cellStyle name="Navadno 10 2 3 2 12" xfId="7742"/>
    <cellStyle name="Navadno 10 2 3 2 13" xfId="7642"/>
    <cellStyle name="Navadno 10 2 3 2 14" xfId="7541"/>
    <cellStyle name="Navadno 10 2 3 2 15" xfId="7442"/>
    <cellStyle name="Navadno 10 2 3 2 16" xfId="7343"/>
    <cellStyle name="Navadno 10 2 3 2 17" xfId="7244"/>
    <cellStyle name="Navadno 10 2 3 2 18" xfId="7144"/>
    <cellStyle name="Navadno 10 2 3 2 19" xfId="7045"/>
    <cellStyle name="Navadno 10 2 3 2 2" xfId="8786"/>
    <cellStyle name="Navadno 10 2 3 2 2 10" xfId="2505"/>
    <cellStyle name="Navadno 10 2 3 2 2 11" xfId="291"/>
    <cellStyle name="Navadno 10 2 3 2 2 2" xfId="8756"/>
    <cellStyle name="Navadno 10 2 3 2 2 2 2" xfId="4345"/>
    <cellStyle name="Navadno 10 2 3 2 2 2 2 2" xfId="4315"/>
    <cellStyle name="Navadno 10 2 3 2 2 2 3" xfId="3487"/>
    <cellStyle name="Navadno 10 2 3 2 2 2 4" xfId="2274"/>
    <cellStyle name="Navadno 10 2 3 2 2 2 5" xfId="3616"/>
    <cellStyle name="Navadno 10 2 3 2 2 2 6" xfId="3174"/>
    <cellStyle name="Navadno 10 2 3 2 2 2 7" xfId="817"/>
    <cellStyle name="Navadno 10 2 3 2 2 2 8" xfId="1037"/>
    <cellStyle name="Navadno 10 2 3 2 2 2 9" xfId="538"/>
    <cellStyle name="Navadno 10 2 3 2 2 3" xfId="5298"/>
    <cellStyle name="Navadno 10 2 3 2 2 4" xfId="9186"/>
    <cellStyle name="Navadno 10 2 3 2 2 5" xfId="5135"/>
    <cellStyle name="Navadno 10 2 3 2 2 5 2" xfId="3809"/>
    <cellStyle name="Navadno 10 2 3 2 2 6" xfId="2754"/>
    <cellStyle name="Navadno 10 2 3 2 2 7" xfId="3286"/>
    <cellStyle name="Navadno 10 2 3 2 2 8" xfId="967"/>
    <cellStyle name="Navadno 10 2 3 2 2 9" xfId="638"/>
    <cellStyle name="Navadno 10 2 3 2 20" xfId="6948"/>
    <cellStyle name="Navadno 10 2 3 2 21" xfId="6850"/>
    <cellStyle name="Navadno 10 2 3 2 22" xfId="6754"/>
    <cellStyle name="Navadno 10 2 3 2 23" xfId="6657"/>
    <cellStyle name="Navadno 10 2 3 2 24" xfId="6563"/>
    <cellStyle name="Navadno 10 2 3 2 25" xfId="6468"/>
    <cellStyle name="Navadno 10 2 3 2 26" xfId="6376"/>
    <cellStyle name="Navadno 10 2 3 2 27" xfId="6285"/>
    <cellStyle name="Navadno 10 2 3 2 28" xfId="6193"/>
    <cellStyle name="Navadno 10 2 3 2 29" xfId="6103"/>
    <cellStyle name="Navadno 10 2 3 2 3" xfId="8651"/>
    <cellStyle name="Navadno 10 2 3 2 30" xfId="6013"/>
    <cellStyle name="Navadno 10 2 3 2 31" xfId="5928"/>
    <cellStyle name="Navadno 10 2 3 2 32" xfId="5846"/>
    <cellStyle name="Navadno 10 2 3 2 33" xfId="5766"/>
    <cellStyle name="Navadno 10 2 3 2 34" xfId="5690"/>
    <cellStyle name="Navadno 10 2 3 2 35" xfId="5599"/>
    <cellStyle name="Navadno 10 2 3 2 36" xfId="5534"/>
    <cellStyle name="Navadno 10 2 3 2 37" xfId="5458"/>
    <cellStyle name="Navadno 10 2 3 2 38" xfId="5327"/>
    <cellStyle name="Navadno 10 2 3 2 38 2" xfId="4690"/>
    <cellStyle name="Navadno 10 2 3 2 38 2 2" xfId="2050"/>
    <cellStyle name="Navadno 10 2 3 2 38 3" xfId="1610"/>
    <cellStyle name="Navadno 10 2 3 2 38 4" xfId="1257"/>
    <cellStyle name="Navadno 10 2 3 2 38 5" xfId="926"/>
    <cellStyle name="Navadno 10 2 3 2 38 6" xfId="606"/>
    <cellStyle name="Navadno 10 2 3 2 38 7" xfId="372"/>
    <cellStyle name="Navadno 10 2 3 2 38 8" xfId="191"/>
    <cellStyle name="Navadno 10 2 3 2 38 9" xfId="82"/>
    <cellStyle name="Navadno 10 2 3 2 39" xfId="5171"/>
    <cellStyle name="Navadno 10 2 3 2 4" xfId="8550"/>
    <cellStyle name="Navadno 10 2 3 2 40" xfId="5203"/>
    <cellStyle name="Navadno 10 2 3 2 40 2" xfId="3547"/>
    <cellStyle name="Navadno 10 2 3 2 41" xfId="4161"/>
    <cellStyle name="Navadno 10 2 3 2 42" xfId="1857"/>
    <cellStyle name="Navadno 10 2 3 2 43" xfId="2608"/>
    <cellStyle name="Navadno 10 2 3 2 44" xfId="2497"/>
    <cellStyle name="Navadno 10 2 3 2 45" xfId="4460"/>
    <cellStyle name="Navadno 10 2 3 2 46" xfId="472"/>
    <cellStyle name="Navadno 10 2 3 2 5" xfId="8449"/>
    <cellStyle name="Navadno 10 2 3 2 6" xfId="8348"/>
    <cellStyle name="Navadno 10 2 3 2 7" xfId="8249"/>
    <cellStyle name="Navadno 10 2 3 2 8" xfId="8147"/>
    <cellStyle name="Navadno 10 2 3 2 9" xfId="8047"/>
    <cellStyle name="Navadno 10 2 3 20" xfId="6978"/>
    <cellStyle name="Navadno 10 2 3 21" xfId="6880"/>
    <cellStyle name="Navadno 10 2 3 22" xfId="6784"/>
    <cellStyle name="Navadno 10 2 3 23" xfId="6687"/>
    <cellStyle name="Navadno 10 2 3 24" xfId="6593"/>
    <cellStyle name="Navadno 10 2 3 25" xfId="6498"/>
    <cellStyle name="Navadno 10 2 3 26" xfId="6406"/>
    <cellStyle name="Navadno 10 2 3 27" xfId="6315"/>
    <cellStyle name="Navadno 10 2 3 28" xfId="6223"/>
    <cellStyle name="Navadno 10 2 3 29" xfId="6133"/>
    <cellStyle name="Navadno 10 2 3 3" xfId="9098"/>
    <cellStyle name="Navadno 10 2 3 3 10" xfId="961"/>
    <cellStyle name="Navadno 10 2 3 3 11" xfId="175"/>
    <cellStyle name="Navadno 10 2 3 3 2" xfId="8681"/>
    <cellStyle name="Navadno 10 2 3 3 2 2" xfId="4569"/>
    <cellStyle name="Navadno 10 2 3 3 2 2 2" xfId="4253"/>
    <cellStyle name="Navadno 10 2 3 3 2 3" xfId="2485"/>
    <cellStyle name="Navadno 10 2 3 3 2 4" xfId="4283"/>
    <cellStyle name="Navadno 10 2 3 3 2 5" xfId="3350"/>
    <cellStyle name="Navadno 10 2 3 3 2 6" xfId="955"/>
    <cellStyle name="Navadno 10 2 3 3 2 7" xfId="566"/>
    <cellStyle name="Navadno 10 2 3 3 2 8" xfId="2557"/>
    <cellStyle name="Navadno 10 2 3 3 2 9" xfId="2787"/>
    <cellStyle name="Navadno 10 2 3 3 3" xfId="5260"/>
    <cellStyle name="Navadno 10 2 3 3 4" xfId="9184"/>
    <cellStyle name="Navadno 10 2 3 3 5" xfId="5183"/>
    <cellStyle name="Navadno 10 2 3 3 5 2" xfId="2568"/>
    <cellStyle name="Navadno 10 2 3 3 6" xfId="4498"/>
    <cellStyle name="Navadno 10 2 3 3 7" xfId="1481"/>
    <cellStyle name="Navadno 10 2 3 3 8" xfId="864"/>
    <cellStyle name="Navadno 10 2 3 3 9" xfId="1301"/>
    <cellStyle name="Navadno 10 2 3 30" xfId="6042"/>
    <cellStyle name="Navadno 10 2 3 31" xfId="5958"/>
    <cellStyle name="Navadno 10 2 3 32" xfId="5876"/>
    <cellStyle name="Navadno 10 2 3 33" xfId="5795"/>
    <cellStyle name="Navadno 10 2 3 34" xfId="5719"/>
    <cellStyle name="Navadno 10 2 3 35" xfId="5628"/>
    <cellStyle name="Navadno 10 2 3 36" xfId="5563"/>
    <cellStyle name="Navadno 10 2 3 37" xfId="5487"/>
    <cellStyle name="Navadno 10 2 3 38" xfId="5427"/>
    <cellStyle name="Navadno 10 2 3 38 2" xfId="4719"/>
    <cellStyle name="Navadno 10 2 3 38 2 2" xfId="2087"/>
    <cellStyle name="Navadno 10 2 3 38 3" xfId="1682"/>
    <cellStyle name="Navadno 10 2 3 38 4" xfId="1322"/>
    <cellStyle name="Navadno 10 2 3 38 5" xfId="982"/>
    <cellStyle name="Navadno 10 2 3 38 6" xfId="667"/>
    <cellStyle name="Navadno 10 2 3 38 7" xfId="422"/>
    <cellStyle name="Navadno 10 2 3 38 8" xfId="237"/>
    <cellStyle name="Navadno 10 2 3 38 9" xfId="119"/>
    <cellStyle name="Navadno 10 2 3 39" xfId="5050"/>
    <cellStyle name="Navadno 10 2 3 4" xfId="8580"/>
    <cellStyle name="Navadno 10 2 3 40" xfId="5179"/>
    <cellStyle name="Navadno 10 2 3 40 2" xfId="3874"/>
    <cellStyle name="Navadno 10 2 3 41" xfId="3948"/>
    <cellStyle name="Navadno 10 2 3 42" xfId="2668"/>
    <cellStyle name="Navadno 10 2 3 43" xfId="2939"/>
    <cellStyle name="Navadno 10 2 3 44" xfId="1069"/>
    <cellStyle name="Navadno 10 2 3 45" xfId="757"/>
    <cellStyle name="Navadno 10 2 3 46" xfId="489"/>
    <cellStyle name="Navadno 10 2 3 5" xfId="8479"/>
    <cellStyle name="Navadno 10 2 3 6" xfId="8378"/>
    <cellStyle name="Navadno 10 2 3 7" xfId="8279"/>
    <cellStyle name="Navadno 10 2 3 8" xfId="8177"/>
    <cellStyle name="Navadno 10 2 3 9" xfId="8077"/>
    <cellStyle name="Navadno 10 2 30" xfId="6660"/>
    <cellStyle name="Navadno 10 2 31" xfId="6566"/>
    <cellStyle name="Navadno 10 2 32" xfId="6471"/>
    <cellStyle name="Navadno 10 2 33" xfId="6379"/>
    <cellStyle name="Navadno 10 2 34" xfId="6288"/>
    <cellStyle name="Navadno 10 2 35" xfId="6196"/>
    <cellStyle name="Navadno 10 2 36" xfId="6106"/>
    <cellStyle name="Navadno 10 2 37" xfId="5729"/>
    <cellStyle name="Navadno 10 2 38" xfId="5745"/>
    <cellStyle name="Navadno 10 2 39" xfId="5920"/>
    <cellStyle name="Navadno 10 2 4" xfId="9191"/>
    <cellStyle name="Navadno 10 2 4 10" xfId="915"/>
    <cellStyle name="Navadno 10 2 4 11" xfId="613"/>
    <cellStyle name="Navadno 10 2 4 2" xfId="9047"/>
    <cellStyle name="Navadno 10 2 4 2 2" xfId="4639"/>
    <cellStyle name="Navadno 10 2 4 2 2 2" xfId="4530"/>
    <cellStyle name="Navadno 10 2 4 2 3" xfId="3583"/>
    <cellStyle name="Navadno 10 2 4 2 4" xfId="4104"/>
    <cellStyle name="Navadno 10 2 4 2 5" xfId="3171"/>
    <cellStyle name="Navadno 10 2 4 2 6" xfId="1949"/>
    <cellStyle name="Navadno 10 2 4 2 7" xfId="813"/>
    <cellStyle name="Navadno 10 2 4 2 8" xfId="4021"/>
    <cellStyle name="Navadno 10 2 4 2 9" xfId="3785"/>
    <cellStyle name="Navadno 10 2 4 3" xfId="5400"/>
    <cellStyle name="Navadno 10 2 4 4" xfId="5012"/>
    <cellStyle name="Navadno 10 2 4 5" xfId="5001"/>
    <cellStyle name="Navadno 10 2 4 5 2" xfId="2192"/>
    <cellStyle name="Navadno 10 2 4 6" xfId="2146"/>
    <cellStyle name="Navadno 10 2 4 7" xfId="1409"/>
    <cellStyle name="Navadno 10 2 4 8" xfId="3369"/>
    <cellStyle name="Navadno 10 2 4 9" xfId="818"/>
    <cellStyle name="Navadno 10 2 40" xfId="9134"/>
    <cellStyle name="Navadno 10 2 40 2" xfId="4912"/>
    <cellStyle name="Navadno 10 2 40 2 2" xfId="4597"/>
    <cellStyle name="Navadno 10 2 40 3" xfId="3804"/>
    <cellStyle name="Navadno 10 2 40 4" xfId="4885"/>
    <cellStyle name="Navadno 10 2 40 5" xfId="3887"/>
    <cellStyle name="Navadno 10 2 40 6" xfId="3549"/>
    <cellStyle name="Navadno 10 2 40 7" xfId="1006"/>
    <cellStyle name="Navadno 10 2 40 8" xfId="3446"/>
    <cellStyle name="Navadno 10 2 40 9" xfId="3379"/>
    <cellStyle name="Navadno 10 2 41" xfId="4977"/>
    <cellStyle name="Navadno 10 2 42" xfId="5116"/>
    <cellStyle name="Navadno 10 2 42 2" xfId="3303"/>
    <cellStyle name="Navadno 10 2 43" xfId="3395"/>
    <cellStyle name="Navadno 10 2 44" xfId="3207"/>
    <cellStyle name="Navadno 10 2 45" xfId="998"/>
    <cellStyle name="Navadno 10 2 46" xfId="548"/>
    <cellStyle name="Navadno 10 2 47" xfId="4426"/>
    <cellStyle name="Navadno 10 2 48" xfId="264"/>
    <cellStyle name="Navadno 10 2 5" xfId="8869"/>
    <cellStyle name="Navadno 10 2 6" xfId="9039"/>
    <cellStyle name="Navadno 10 2 7" xfId="8882"/>
    <cellStyle name="Navadno 10 2 8" xfId="9074"/>
    <cellStyle name="Navadno 10 2 9" xfId="8725"/>
    <cellStyle name="Navadno 10 20" xfId="7917"/>
    <cellStyle name="Navadno 10 21" xfId="9016"/>
    <cellStyle name="Navadno 10 22" xfId="8791"/>
    <cellStyle name="Navadno 10 23" xfId="9010"/>
    <cellStyle name="Navadno 10 24" xfId="8907"/>
    <cellStyle name="Navadno 10 25" xfId="7817"/>
    <cellStyle name="Navadno 10 26" xfId="7716"/>
    <cellStyle name="Navadno 10 27" xfId="7616"/>
    <cellStyle name="Navadno 10 28" xfId="7515"/>
    <cellStyle name="Navadno 10 29" xfId="7416"/>
    <cellStyle name="Navadno 10 3" xfId="9553"/>
    <cellStyle name="Navadno 10 30" xfId="7317"/>
    <cellStyle name="Navadno 10 31" xfId="7218"/>
    <cellStyle name="Navadno 10 32" xfId="7119"/>
    <cellStyle name="Navadno 10 33" xfId="7020"/>
    <cellStyle name="Navadno 10 34" xfId="6922"/>
    <cellStyle name="Navadno 10 35" xfId="6825"/>
    <cellStyle name="Navadno 10 36" xfId="6729"/>
    <cellStyle name="Navadno 10 37" xfId="6634"/>
    <cellStyle name="Navadno 10 38" xfId="5723"/>
    <cellStyle name="Navadno 10 39" xfId="6262"/>
    <cellStyle name="Navadno 10 4" xfId="9311"/>
    <cellStyle name="Navadno 10 4 10" xfId="7988"/>
    <cellStyle name="Navadno 10 4 11" xfId="7884"/>
    <cellStyle name="Navadno 10 4 12" xfId="7784"/>
    <cellStyle name="Navadno 10 4 13" xfId="7683"/>
    <cellStyle name="Navadno 10 4 14" xfId="7583"/>
    <cellStyle name="Navadno 10 4 15" xfId="7482"/>
    <cellStyle name="Navadno 10 4 16" xfId="7383"/>
    <cellStyle name="Navadno 10 4 17" xfId="7284"/>
    <cellStyle name="Navadno 10 4 18" xfId="7185"/>
    <cellStyle name="Navadno 10 4 19" xfId="7086"/>
    <cellStyle name="Navadno 10 4 2" xfId="9274"/>
    <cellStyle name="Navadno 10 4 2 10" xfId="7947"/>
    <cellStyle name="Navadno 10 4 2 11" xfId="7844"/>
    <cellStyle name="Navadno 10 4 2 12" xfId="7743"/>
    <cellStyle name="Navadno 10 4 2 13" xfId="7643"/>
    <cellStyle name="Navadno 10 4 2 14" xfId="7542"/>
    <cellStyle name="Navadno 10 4 2 15" xfId="7443"/>
    <cellStyle name="Navadno 10 4 2 16" xfId="7344"/>
    <cellStyle name="Navadno 10 4 2 17" xfId="7245"/>
    <cellStyle name="Navadno 10 4 2 18" xfId="7145"/>
    <cellStyle name="Navadno 10 4 2 19" xfId="7046"/>
    <cellStyle name="Navadno 10 4 2 2" xfId="8798"/>
    <cellStyle name="Navadno 10 4 2 2 10" xfId="2114"/>
    <cellStyle name="Navadno 10 4 2 2 11" xfId="4828"/>
    <cellStyle name="Navadno 10 4 2 2 2" xfId="8757"/>
    <cellStyle name="Navadno 10 4 2 2 2 2" xfId="4355"/>
    <cellStyle name="Navadno 10 4 2 2 2 2 2" xfId="4316"/>
    <cellStyle name="Navadno 10 4 2 2 2 3" xfId="3418"/>
    <cellStyle name="Navadno 10 4 2 2 2 4" xfId="3582"/>
    <cellStyle name="Navadno 10 4 2 2 2 5" xfId="3452"/>
    <cellStyle name="Navadno 10 4 2 2 2 6" xfId="4148"/>
    <cellStyle name="Navadno 10 4 2 2 2 7" xfId="4470"/>
    <cellStyle name="Navadno 10 4 2 2 2 8" xfId="353"/>
    <cellStyle name="Navadno 10 4 2 2 2 9" xfId="1658"/>
    <cellStyle name="Navadno 10 4 2 2 3" xfId="5299"/>
    <cellStyle name="Navadno 10 4 2 2 4" xfId="9187"/>
    <cellStyle name="Navadno 10 4 2 2 5" xfId="5143"/>
    <cellStyle name="Navadno 10 4 2 2 5 2" xfId="2455"/>
    <cellStyle name="Navadno 10 4 2 2 6" xfId="4469"/>
    <cellStyle name="Navadno 10 4 2 2 7" xfId="4135"/>
    <cellStyle name="Navadno 10 4 2 2 8" xfId="3421"/>
    <cellStyle name="Navadno 10 4 2 2 9" xfId="2976"/>
    <cellStyle name="Navadno 10 4 2 20" xfId="6949"/>
    <cellStyle name="Navadno 10 4 2 21" xfId="6851"/>
    <cellStyle name="Navadno 10 4 2 22" xfId="6755"/>
    <cellStyle name="Navadno 10 4 2 23" xfId="6658"/>
    <cellStyle name="Navadno 10 4 2 24" xfId="6564"/>
    <cellStyle name="Navadno 10 4 2 25" xfId="6469"/>
    <cellStyle name="Navadno 10 4 2 26" xfId="6377"/>
    <cellStyle name="Navadno 10 4 2 27" xfId="6286"/>
    <cellStyle name="Navadno 10 4 2 28" xfId="6194"/>
    <cellStyle name="Navadno 10 4 2 29" xfId="6104"/>
    <cellStyle name="Navadno 10 4 2 3" xfId="8652"/>
    <cellStyle name="Navadno 10 4 2 30" xfId="6014"/>
    <cellStyle name="Navadno 10 4 2 31" xfId="5929"/>
    <cellStyle name="Navadno 10 4 2 32" xfId="5847"/>
    <cellStyle name="Navadno 10 4 2 33" xfId="5767"/>
    <cellStyle name="Navadno 10 4 2 34" xfId="5691"/>
    <cellStyle name="Navadno 10 4 2 35" xfId="5600"/>
    <cellStyle name="Navadno 10 4 2 36" xfId="5535"/>
    <cellStyle name="Navadno 10 4 2 37" xfId="5459"/>
    <cellStyle name="Navadno 10 4 2 38" xfId="5335"/>
    <cellStyle name="Navadno 10 4 2 38 2" xfId="4691"/>
    <cellStyle name="Navadno 10 4 2 38 2 2" xfId="2055"/>
    <cellStyle name="Navadno 10 4 2 38 3" xfId="1617"/>
    <cellStyle name="Navadno 10 4 2 38 4" xfId="1263"/>
    <cellStyle name="Navadno 10 4 2 38 5" xfId="932"/>
    <cellStyle name="Navadno 10 4 2 38 6" xfId="611"/>
    <cellStyle name="Navadno 10 4 2 38 7" xfId="377"/>
    <cellStyle name="Navadno 10 4 2 38 8" xfId="196"/>
    <cellStyle name="Navadno 10 4 2 38 9" xfId="87"/>
    <cellStyle name="Navadno 10 4 2 39" xfId="5065"/>
    <cellStyle name="Navadno 10 4 2 4" xfId="8551"/>
    <cellStyle name="Navadno 10 4 2 40" xfId="5175"/>
    <cellStyle name="Navadno 10 4 2 40 2" xfId="3484"/>
    <cellStyle name="Navadno 10 4 2 41" xfId="3830"/>
    <cellStyle name="Navadno 10 4 2 42" xfId="3872"/>
    <cellStyle name="Navadno 10 4 2 43" xfId="2658"/>
    <cellStyle name="Navadno 10 4 2 44" xfId="1086"/>
    <cellStyle name="Navadno 10 4 2 45" xfId="1177"/>
    <cellStyle name="Navadno 10 4 2 46" xfId="319"/>
    <cellStyle name="Navadno 10 4 2 5" xfId="8450"/>
    <cellStyle name="Navadno 10 4 2 6" xfId="8349"/>
    <cellStyle name="Navadno 10 4 2 7" xfId="8250"/>
    <cellStyle name="Navadno 10 4 2 8" xfId="8148"/>
    <cellStyle name="Navadno 10 4 2 9" xfId="8048"/>
    <cellStyle name="Navadno 10 4 20" xfId="6988"/>
    <cellStyle name="Navadno 10 4 21" xfId="6890"/>
    <cellStyle name="Navadno 10 4 22" xfId="6793"/>
    <cellStyle name="Navadno 10 4 23" xfId="6698"/>
    <cellStyle name="Navadno 10 4 24" xfId="6603"/>
    <cellStyle name="Navadno 10 4 25" xfId="6508"/>
    <cellStyle name="Navadno 10 4 26" xfId="6415"/>
    <cellStyle name="Navadno 10 4 27" xfId="6325"/>
    <cellStyle name="Navadno 10 4 28" xfId="6233"/>
    <cellStyle name="Navadno 10 4 29" xfId="6142"/>
    <cellStyle name="Navadno 10 4 3" xfId="9099"/>
    <cellStyle name="Navadno 10 4 3 10" xfId="700"/>
    <cellStyle name="Navadno 10 4 3 11" xfId="164"/>
    <cellStyle name="Navadno 10 4 3 2" xfId="8693"/>
    <cellStyle name="Navadno 10 4 3 2 2" xfId="4570"/>
    <cellStyle name="Navadno 10 4 3 2 2 2" xfId="4264"/>
    <cellStyle name="Navadno 10 4 3 2 3" xfId="3896"/>
    <cellStyle name="Navadno 10 4 3 2 4" xfId="3750"/>
    <cellStyle name="Navadno 10 4 3 2 5" xfId="2188"/>
    <cellStyle name="Navadno 10 4 3 2 6" xfId="1305"/>
    <cellStyle name="Navadno 10 4 3 2 7" xfId="3076"/>
    <cellStyle name="Navadno 10 4 3 2 8" xfId="3714"/>
    <cellStyle name="Navadno 10 4 3 2 9" xfId="1349"/>
    <cellStyle name="Navadno 10 4 3 3" xfId="5265"/>
    <cellStyle name="Navadno 10 4 3 4" xfId="5184"/>
    <cellStyle name="Navadno 10 4 3 5" xfId="5006"/>
    <cellStyle name="Navadno 10 4 3 5 2" xfId="2502"/>
    <cellStyle name="Navadno 10 4 3 6" xfId="3995"/>
    <cellStyle name="Navadno 10 4 3 7" xfId="1424"/>
    <cellStyle name="Navadno 10 4 3 8" xfId="4768"/>
    <cellStyle name="Navadno 10 4 3 9" xfId="1917"/>
    <cellStyle name="Navadno 10 4 30" xfId="6053"/>
    <cellStyle name="Navadno 10 4 31" xfId="5967"/>
    <cellStyle name="Navadno 10 4 32" xfId="5885"/>
    <cellStyle name="Navadno 10 4 33" xfId="5804"/>
    <cellStyle name="Navadno 10 4 34" xfId="5727"/>
    <cellStyle name="Navadno 10 4 35" xfId="5637"/>
    <cellStyle name="Navadno 10 4 36" xfId="5570"/>
    <cellStyle name="Navadno 10 4 37" xfId="5494"/>
    <cellStyle name="Navadno 10 4 38" xfId="5428"/>
    <cellStyle name="Navadno 10 4 38 2" xfId="4730"/>
    <cellStyle name="Navadno 10 4 38 2 2" xfId="2088"/>
    <cellStyle name="Navadno 10 4 38 3" xfId="1683"/>
    <cellStyle name="Navadno 10 4 38 4" xfId="1323"/>
    <cellStyle name="Navadno 10 4 38 5" xfId="983"/>
    <cellStyle name="Navadno 10 4 38 6" xfId="668"/>
    <cellStyle name="Navadno 10 4 38 7" xfId="423"/>
    <cellStyle name="Navadno 10 4 38 8" xfId="238"/>
    <cellStyle name="Navadno 10 4 38 9" xfId="120"/>
    <cellStyle name="Navadno 10 4 39" xfId="5040"/>
    <cellStyle name="Navadno 10 4 4" xfId="8592"/>
    <cellStyle name="Navadno 10 4 40" xfId="5151"/>
    <cellStyle name="Navadno 10 4 40 2" xfId="2483"/>
    <cellStyle name="Navadno 10 4 41" xfId="1915"/>
    <cellStyle name="Navadno 10 4 42" xfId="3245"/>
    <cellStyle name="Navadno 10 4 43" xfId="4113"/>
    <cellStyle name="Navadno 10 4 44" xfId="4542"/>
    <cellStyle name="Navadno 10 4 45" xfId="3032"/>
    <cellStyle name="Navadno 10 4 46" xfId="4397"/>
    <cellStyle name="Navadno 10 4 5" xfId="8491"/>
    <cellStyle name="Navadno 10 4 6" xfId="8390"/>
    <cellStyle name="Navadno 10 4 7" xfId="8291"/>
    <cellStyle name="Navadno 10 4 8" xfId="8189"/>
    <cellStyle name="Navadno 10 4 9" xfId="8089"/>
    <cellStyle name="Navadno 10 40" xfId="6048"/>
    <cellStyle name="Navadno 10 41" xfId="9120"/>
    <cellStyle name="Navadno 10 41 2" xfId="4913"/>
    <cellStyle name="Navadno 10 41 2 2" xfId="4590"/>
    <cellStyle name="Navadno 10 41 3" xfId="4091"/>
    <cellStyle name="Navadno 10 41 4" xfId="2823"/>
    <cellStyle name="Navadno 10 41 5" xfId="3641"/>
    <cellStyle name="Navadno 10 41 6" xfId="3776"/>
    <cellStyle name="Navadno 10 41 7" xfId="1546"/>
    <cellStyle name="Navadno 10 41 8" xfId="4159"/>
    <cellStyle name="Navadno 10 41 9" xfId="713"/>
    <cellStyle name="Navadno 10 42" xfId="5090"/>
    <cellStyle name="Navadno 10 43" xfId="4948"/>
    <cellStyle name="Navadno 10 43 2" xfId="3242"/>
    <cellStyle name="Navadno 10 44" xfId="3299"/>
    <cellStyle name="Navadno 10 45" xfId="2384"/>
    <cellStyle name="Navadno 10 46" xfId="840"/>
    <cellStyle name="Navadno 10 47" xfId="4034"/>
    <cellStyle name="Navadno 10 48" xfId="565"/>
    <cellStyle name="Navadno 10 49" xfId="247"/>
    <cellStyle name="Navadno 10 5" xfId="9214"/>
    <cellStyle name="Navadno 10 5 10" xfId="431"/>
    <cellStyle name="Navadno 10 5 11" xfId="900"/>
    <cellStyle name="Navadno 10 5 2" xfId="9048"/>
    <cellStyle name="Navadno 10 5 2 2" xfId="4646"/>
    <cellStyle name="Navadno 10 5 2 2 2" xfId="4531"/>
    <cellStyle name="Navadno 10 5 2 3" xfId="3521"/>
    <cellStyle name="Navadno 10 5 2 4" xfId="3623"/>
    <cellStyle name="Navadno 10 5 2 5" xfId="4767"/>
    <cellStyle name="Navadno 10 5 2 6" xfId="2476"/>
    <cellStyle name="Navadno 10 5 2 7" xfId="3249"/>
    <cellStyle name="Navadno 10 5 2 8" xfId="356"/>
    <cellStyle name="Navadno 10 5 2 9" xfId="2807"/>
    <cellStyle name="Navadno 10 5 3" xfId="5401"/>
    <cellStyle name="Navadno 10 5 4" xfId="5004"/>
    <cellStyle name="Navadno 10 5 5" xfId="5026"/>
    <cellStyle name="Navadno 10 5 5 2" xfId="2253"/>
    <cellStyle name="Navadno 10 5 6" xfId="1635"/>
    <cellStyle name="Navadno 10 5 7" xfId="4511"/>
    <cellStyle name="Navadno 10 5 8" xfId="1858"/>
    <cellStyle name="Navadno 10 5 9" xfId="1920"/>
    <cellStyle name="Navadno 10 50" xfId="9556"/>
    <cellStyle name="Navadno 10 6" xfId="8868"/>
    <cellStyle name="Navadno 10 7" xfId="9040"/>
    <cellStyle name="Navadno 10 8" xfId="8877"/>
    <cellStyle name="Navadno 10 9" xfId="9073"/>
    <cellStyle name="Navadno 11" xfId="9552"/>
    <cellStyle name="Navadno 11 2" xfId="9551"/>
    <cellStyle name="Navadno 11 3" xfId="9550"/>
    <cellStyle name="Navadno 11 70" xfId="28548"/>
    <cellStyle name="Navadno 12" xfId="9549"/>
    <cellStyle name="Navadno 12 2" xfId="9548"/>
    <cellStyle name="Navadno 12 3" xfId="9547"/>
    <cellStyle name="Navadno 13" xfId="9330"/>
    <cellStyle name="Navadno 13 10" xfId="8497"/>
    <cellStyle name="Navadno 13 11" xfId="8396"/>
    <cellStyle name="Navadno 13 12" xfId="8297"/>
    <cellStyle name="Navadno 13 13" xfId="7913"/>
    <cellStyle name="Navadno 13 14" xfId="8524"/>
    <cellStyle name="Navadno 13 15" xfId="8752"/>
    <cellStyle name="Navadno 13 16" xfId="7890"/>
    <cellStyle name="Navadno 13 17" xfId="7790"/>
    <cellStyle name="Navadno 13 18" xfId="7689"/>
    <cellStyle name="Navadno 13 19" xfId="7589"/>
    <cellStyle name="Navadno 13 2" xfId="9546"/>
    <cellStyle name="Navadno 13 20" xfId="7488"/>
    <cellStyle name="Navadno 13 21" xfId="7389"/>
    <cellStyle name="Navadno 13 22" xfId="7290"/>
    <cellStyle name="Navadno 13 23" xfId="7191"/>
    <cellStyle name="Navadno 13 24" xfId="7092"/>
    <cellStyle name="Navadno 13 25" xfId="6993"/>
    <cellStyle name="Navadno 13 26" xfId="6895"/>
    <cellStyle name="Navadno 13 27" xfId="6798"/>
    <cellStyle name="Navadno 13 28" xfId="6703"/>
    <cellStyle name="Navadno 13 29" xfId="6608"/>
    <cellStyle name="Navadno 13 3" xfId="9545"/>
    <cellStyle name="Navadno 13 30" xfId="6514"/>
    <cellStyle name="Navadno 13 31" xfId="6420"/>
    <cellStyle name="Navadno 13 32" xfId="6330"/>
    <cellStyle name="Navadno 13 33" xfId="6238"/>
    <cellStyle name="Navadno 13 34" xfId="6147"/>
    <cellStyle name="Navadno 13 35" xfId="6058"/>
    <cellStyle name="Navadno 13 36" xfId="5971"/>
    <cellStyle name="Navadno 13 37" xfId="5655"/>
    <cellStyle name="Navadno 13 38" xfId="6601"/>
    <cellStyle name="Navadno 13 39" xfId="5511"/>
    <cellStyle name="Navadno 13 4" xfId="8827"/>
    <cellStyle name="Navadno 13 40" xfId="4756"/>
    <cellStyle name="Navadno 13 41" xfId="4437"/>
    <cellStyle name="Navadno 13 42" xfId="4023"/>
    <cellStyle name="Navadno 13 43" xfId="2264"/>
    <cellStyle name="Navadno 13 44" xfId="3886"/>
    <cellStyle name="Navadno 13 45" xfId="4070"/>
    <cellStyle name="Navadno 13 46" xfId="490"/>
    <cellStyle name="Navadno 13 47" xfId="4391"/>
    <cellStyle name="Navadno 13 5" xfId="8722"/>
    <cellStyle name="Navadno 13 6" xfId="8724"/>
    <cellStyle name="Navadno 13 7" xfId="9060"/>
    <cellStyle name="Navadno 13 8" xfId="8699"/>
    <cellStyle name="Navadno 13 9" xfId="8598"/>
    <cellStyle name="Navadno 14" xfId="71"/>
    <cellStyle name="Navadno 14 2" xfId="9544"/>
    <cellStyle name="Navadno 14 3" xfId="9543"/>
    <cellStyle name="Navadno 14 60 3" xfId="28545"/>
    <cellStyle name="Navadno 15" xfId="43"/>
    <cellStyle name="Navadno 15 2" xfId="9542"/>
    <cellStyle name="Navadno 15 3" xfId="9541"/>
    <cellStyle name="Navadno 15 4" xfId="3498"/>
    <cellStyle name="Navadno 15 4 10" xfId="12189"/>
    <cellStyle name="Navadno 15 4 11" xfId="22404"/>
    <cellStyle name="Navadno 15 4 12" xfId="13192"/>
    <cellStyle name="Navadno 15 4 13" xfId="11360"/>
    <cellStyle name="Navadno 15 4 14" xfId="23732"/>
    <cellStyle name="Navadno 15 4 15" xfId="23616"/>
    <cellStyle name="Navadno 15 4 16" xfId="11177"/>
    <cellStyle name="Navadno 15 4 17" xfId="10852"/>
    <cellStyle name="Navadno 15 4 18" xfId="15546"/>
    <cellStyle name="Navadno 15 4 2" xfId="14684"/>
    <cellStyle name="Navadno 15 4 3" xfId="10977"/>
    <cellStyle name="Navadno 15 4 4" xfId="12363"/>
    <cellStyle name="Navadno 15 4 5" xfId="11151"/>
    <cellStyle name="Navadno 15 4 6" xfId="14394"/>
    <cellStyle name="Navadno 15 4 7" xfId="20069"/>
    <cellStyle name="Navadno 15 4 8" xfId="14690"/>
    <cellStyle name="Navadno 15 4 9" xfId="19949"/>
    <cellStyle name="Navadno 16" xfId="56"/>
    <cellStyle name="Navadno 16 2" xfId="9540"/>
    <cellStyle name="Navadno 16 3" xfId="9539"/>
    <cellStyle name="Navadno 16 4" xfId="1799"/>
    <cellStyle name="Navadno 16 4 10" xfId="12286"/>
    <cellStyle name="Navadno 16 4 11" xfId="16778"/>
    <cellStyle name="Navadno 16 4 12" xfId="24869"/>
    <cellStyle name="Navadno 16 4 13" xfId="10460"/>
    <cellStyle name="Navadno 16 4 14" xfId="16036"/>
    <cellStyle name="Navadno 16 4 15" xfId="23683"/>
    <cellStyle name="Navadno 16 4 16" xfId="15828"/>
    <cellStyle name="Navadno 16 4 17" xfId="26594"/>
    <cellStyle name="Navadno 16 4 18" xfId="28036"/>
    <cellStyle name="Navadno 16 4 2" xfId="16142"/>
    <cellStyle name="Navadno 16 4 3" xfId="10699"/>
    <cellStyle name="Navadno 16 4 4" xfId="12568"/>
    <cellStyle name="Navadno 16 4 5" xfId="18269"/>
    <cellStyle name="Navadno 16 4 6" xfId="10120"/>
    <cellStyle name="Navadno 16 4 7" xfId="17880"/>
    <cellStyle name="Navadno 16 4 8" xfId="11355"/>
    <cellStyle name="Navadno 16 4 9" xfId="17692"/>
    <cellStyle name="Navadno 17 2" xfId="9538"/>
    <cellStyle name="Navadno 17 3" xfId="9537"/>
    <cellStyle name="Navadno 17 4" xfId="3396"/>
    <cellStyle name="Navadno 17 4 10" xfId="20426"/>
    <cellStyle name="Navadno 17 4 11" xfId="9713"/>
    <cellStyle name="Navadno 17 4 12" xfId="24897"/>
    <cellStyle name="Navadno 17 4 13" xfId="25683"/>
    <cellStyle name="Navadno 17 4 14" xfId="15706"/>
    <cellStyle name="Navadno 17 4 15" xfId="24575"/>
    <cellStyle name="Navadno 17 4 16" xfId="21965"/>
    <cellStyle name="Navadno 17 4 17" xfId="13322"/>
    <cellStyle name="Navadno 17 4 18" xfId="21984"/>
    <cellStyle name="Navadno 17 4 2" xfId="14770"/>
    <cellStyle name="Navadno 17 4 3" xfId="9867"/>
    <cellStyle name="Navadno 17 4 4" xfId="14508"/>
    <cellStyle name="Navadno 17 4 5" xfId="15899"/>
    <cellStyle name="Navadno 17 4 6" xfId="14007"/>
    <cellStyle name="Navadno 17 4 7" xfId="19448"/>
    <cellStyle name="Navadno 17 4 8" xfId="17287"/>
    <cellStyle name="Navadno 17 4 9" xfId="16064"/>
    <cellStyle name="Navadno 18" xfId="1428"/>
    <cellStyle name="Navadno 18 10" xfId="14765"/>
    <cellStyle name="Navadno 18 11" xfId="19165"/>
    <cellStyle name="Navadno 18 12" xfId="11103"/>
    <cellStyle name="Navadno 18 13" xfId="17665"/>
    <cellStyle name="Navadno 18 14" xfId="23234"/>
    <cellStyle name="Navadno 18 15" xfId="24775"/>
    <cellStyle name="Navadno 18 16" xfId="26498"/>
    <cellStyle name="Navadno 18 17" xfId="24722"/>
    <cellStyle name="Navadno 18 18" xfId="11080"/>
    <cellStyle name="Navadno 18 19" xfId="9692"/>
    <cellStyle name="Navadno 18 2" xfId="9536"/>
    <cellStyle name="Navadno 18 20" xfId="26526"/>
    <cellStyle name="Navadno 18 3" xfId="9535"/>
    <cellStyle name="Navadno 18 4" xfId="16465"/>
    <cellStyle name="Navadno 18 5" xfId="11798"/>
    <cellStyle name="Navadno 18 6" xfId="15267"/>
    <cellStyle name="Navadno 18 7" xfId="10162"/>
    <cellStyle name="Navadno 18 8" xfId="12424"/>
    <cellStyle name="Navadno 18 9" xfId="10482"/>
    <cellStyle name="Navadno 19" xfId="2963"/>
    <cellStyle name="Navadno 19 10" xfId="21777"/>
    <cellStyle name="Navadno 19 11" xfId="22212"/>
    <cellStyle name="Navadno 19 12" xfId="23396"/>
    <cellStyle name="Navadno 19 13" xfId="24145"/>
    <cellStyle name="Navadno 19 14" xfId="25105"/>
    <cellStyle name="Navadno 19 15" xfId="17347"/>
    <cellStyle name="Navadno 19 16" xfId="22617"/>
    <cellStyle name="Navadno 19 17" xfId="26046"/>
    <cellStyle name="Navadno 19 18" xfId="26031"/>
    <cellStyle name="Navadno 19 19" xfId="14907"/>
    <cellStyle name="Navadno 19 2" xfId="9534"/>
    <cellStyle name="Navadno 19 20" xfId="25717"/>
    <cellStyle name="Navadno 19 3" xfId="9533"/>
    <cellStyle name="Navadno 19 4" xfId="15142"/>
    <cellStyle name="Navadno 19 5" xfId="14472"/>
    <cellStyle name="Navadno 19 6" xfId="12982"/>
    <cellStyle name="Navadno 19 7" xfId="19311"/>
    <cellStyle name="Navadno 19 8" xfId="20226"/>
    <cellStyle name="Navadno 19 9" xfId="20915"/>
    <cellStyle name="Navadno 2" xfId="13"/>
    <cellStyle name="Navadno 2 10" xfId="8852"/>
    <cellStyle name="Navadno 2 11" xfId="9055"/>
    <cellStyle name="Navadno 2 12" xfId="8862"/>
    <cellStyle name="Navadno 2 13" xfId="8622"/>
    <cellStyle name="Navadno 2 14" xfId="8521"/>
    <cellStyle name="Navadno 2 15" xfId="8420"/>
    <cellStyle name="Navadno 2 16" xfId="8886"/>
    <cellStyle name="Navadno 2 17" xfId="9331"/>
    <cellStyle name="Navadno 2 18" xfId="8207"/>
    <cellStyle name="Navadno 2 19" xfId="8893"/>
    <cellStyle name="Navadno 2 2" xfId="9587"/>
    <cellStyle name="Navadno 2 2 10" xfId="8800"/>
    <cellStyle name="Navadno 2 2 11" xfId="9005"/>
    <cellStyle name="Navadno 2 2 12" xfId="8732"/>
    <cellStyle name="Navadno 2 2 13" xfId="8748"/>
    <cellStyle name="Navadno 2 2 14" xfId="8383"/>
    <cellStyle name="Navadno 2 2 15" xfId="8846"/>
    <cellStyle name="Navadno 2 2 16" xfId="8191"/>
    <cellStyle name="Navadno 2 2 17" xfId="8691"/>
    <cellStyle name="Navadno 2 2 18" xfId="7990"/>
    <cellStyle name="Navadno 2 2 19" xfId="8489"/>
    <cellStyle name="Navadno 2 2 2" xfId="9532"/>
    <cellStyle name="Navadno 2 2 2 10" xfId="9004"/>
    <cellStyle name="Navadno 2 2 2 11" xfId="9071"/>
    <cellStyle name="Navadno 2 2 2 12" xfId="8845"/>
    <cellStyle name="Navadno 2 2 2 13" xfId="8392"/>
    <cellStyle name="Navadno 2 2 2 14" xfId="8543"/>
    <cellStyle name="Navadno 2 2 2 15" xfId="8590"/>
    <cellStyle name="Navadno 2 2 2 16" xfId="8341"/>
    <cellStyle name="Navadno 2 2 2 17" xfId="8388"/>
    <cellStyle name="Navadno 2 2 2 18" xfId="8141"/>
    <cellStyle name="Navadno 2 2 2 19" xfId="8050"/>
    <cellStyle name="Navadno 2 2 2 2" xfId="9531"/>
    <cellStyle name="Navadno 2 2 2 2 10" xfId="7972"/>
    <cellStyle name="Navadno 2 2 2 2 11" xfId="7869"/>
    <cellStyle name="Navadno 2 2 2 2 12" xfId="7768"/>
    <cellStyle name="Navadno 2 2 2 2 13" xfId="7668"/>
    <cellStyle name="Navadno 2 2 2 2 14" xfId="7567"/>
    <cellStyle name="Navadno 2 2 2 2 15" xfId="7468"/>
    <cellStyle name="Navadno 2 2 2 2 16" xfId="7369"/>
    <cellStyle name="Navadno 2 2 2 2 17" xfId="7270"/>
    <cellStyle name="Navadno 2 2 2 2 18" xfId="7170"/>
    <cellStyle name="Navadno 2 2 2 2 19" xfId="7071"/>
    <cellStyle name="Navadno 2 2 2 2 2" xfId="9299"/>
    <cellStyle name="Navadno 2 2 2 2 2 10" xfId="7971"/>
    <cellStyle name="Navadno 2 2 2 2 2 11" xfId="7868"/>
    <cellStyle name="Navadno 2 2 2 2 2 12" xfId="7767"/>
    <cellStyle name="Navadno 2 2 2 2 2 13" xfId="7667"/>
    <cellStyle name="Navadno 2 2 2 2 2 14" xfId="7566"/>
    <cellStyle name="Navadno 2 2 2 2 2 15" xfId="7467"/>
    <cellStyle name="Navadno 2 2 2 2 2 16" xfId="7368"/>
    <cellStyle name="Navadno 2 2 2 2 2 17" xfId="7269"/>
    <cellStyle name="Navadno 2 2 2 2 2 18" xfId="7169"/>
    <cellStyle name="Navadno 2 2 2 2 2 19" xfId="7070"/>
    <cellStyle name="Navadno 2 2 2 2 2 2" xfId="9298"/>
    <cellStyle name="Navadno 2 2 2 2 2 2 10" xfId="398"/>
    <cellStyle name="Navadno 2 2 2 2 2 2 11" xfId="3671"/>
    <cellStyle name="Navadno 2 2 2 2 2 2 12" xfId="64"/>
    <cellStyle name="Navadno 2 2 2 2 2 2 13" xfId="45"/>
    <cellStyle name="Navadno 2 2 2 2 2 2 14" xfId="67"/>
    <cellStyle name="Navadno 2 2 2 2 2 2 15" xfId="10266"/>
    <cellStyle name="Navadno 2 2 2 2 2 2 16" xfId="16848"/>
    <cellStyle name="Navadno 2 2 2 2 2 2 17" xfId="18083"/>
    <cellStyle name="Navadno 2 2 2 2 2 2 18" xfId="19504"/>
    <cellStyle name="Navadno 2 2 2 2 2 2 19" xfId="20409"/>
    <cellStyle name="Navadno 2 2 2 2 2 2 2" xfId="8782"/>
    <cellStyle name="Navadno 2 2 2 2 2 2 2 10" xfId="63"/>
    <cellStyle name="Navadno 2 2 2 2 2 2 2 11" xfId="51"/>
    <cellStyle name="Navadno 2 2 2 2 2 2 2 12" xfId="49"/>
    <cellStyle name="Navadno 2 2 2 2 2 2 2 13" xfId="10267"/>
    <cellStyle name="Navadno 2 2 2 2 2 2 2 14" xfId="16555"/>
    <cellStyle name="Navadno 2 2 2 2 2 2 2 15" xfId="17819"/>
    <cellStyle name="Navadno 2 2 2 2 2 2 2 16" xfId="19401"/>
    <cellStyle name="Navadno 2 2 2 2 2 2 2 17" xfId="20316"/>
    <cellStyle name="Navadno 2 2 2 2 2 2 2 18" xfId="21281"/>
    <cellStyle name="Navadno 2 2 2 2 2 2 2 19" xfId="22128"/>
    <cellStyle name="Navadno 2 2 2 2 2 2 2 2" xfId="8781"/>
    <cellStyle name="Navadno 2 2 2 2 2 2 2 2 10" xfId="19808"/>
    <cellStyle name="Navadno 2 2 2 2 2 2 2 2 11" xfId="16736"/>
    <cellStyle name="Navadno 2 2 2 2 2 2 2 2 12" xfId="18715"/>
    <cellStyle name="Navadno 2 2 2 2 2 2 2 2 13" xfId="9661"/>
    <cellStyle name="Navadno 2 2 2 2 2 2 2 2 14" xfId="14538"/>
    <cellStyle name="Navadno 2 2 2 2 2 2 2 2 15" xfId="19502"/>
    <cellStyle name="Navadno 2 2 2 2 2 2 2 2 16" xfId="23961"/>
    <cellStyle name="Navadno 2 2 2 2 2 2 2 2 17" xfId="25387"/>
    <cellStyle name="Navadno 2 2 2 2 2 2 2 2 18" xfId="24377"/>
    <cellStyle name="Navadno 2 2 2 2 2 2 2 2 19" xfId="11607"/>
    <cellStyle name="Navadno 2 2 2 2 2 2 2 2 2" xfId="4341"/>
    <cellStyle name="Navadno 2 2 2 2 2 2 2 2 2 10" xfId="19941"/>
    <cellStyle name="Navadno 2 2 2 2 2 2 2 2 2 11" xfId="20704"/>
    <cellStyle name="Navadno 2 2 2 2 2 2 2 2 2 12" xfId="21572"/>
    <cellStyle name="Navadno 2 2 2 2 2 2 2 2 2 13" xfId="14145"/>
    <cellStyle name="Navadno 2 2 2 2 2 2 2 2 2 14" xfId="23200"/>
    <cellStyle name="Navadno 2 2 2 2 2 2 2 2 2 15" xfId="23960"/>
    <cellStyle name="Navadno 2 2 2 2 2 2 2 2 2 16" xfId="22431"/>
    <cellStyle name="Navadno 2 2 2 2 2 2 2 2 2 17" xfId="19829"/>
    <cellStyle name="Navadno 2 2 2 2 2 2 2 2 2 18" xfId="24121"/>
    <cellStyle name="Navadno 2 2 2 2 2 2 2 2 2 19" xfId="26884"/>
    <cellStyle name="Navadno 2 2 2 2 2 2 2 2 2 2" xfId="4340"/>
    <cellStyle name="Navadno 2 2 2 2 2 2 2 2 2 20" xfId="24733"/>
    <cellStyle name="Navadno 2 2 2 2 2 2 2 2 2 21" xfId="11990"/>
    <cellStyle name="Navadno 2 2 2 2 2 2 2 2 2 22" xfId="25010"/>
    <cellStyle name="Navadno 2 2 2 2 2 2 2 2 2 3" xfId="53"/>
    <cellStyle name="Navadno 2 2 2 2 2 2 2 2 2 4" xfId="42"/>
    <cellStyle name="Navadno 2 2 2 2 2 2 2 2 2 5" xfId="58"/>
    <cellStyle name="Navadno 2 2 2 2 2 2 2 2 2 6" xfId="13962"/>
    <cellStyle name="Navadno 2 2 2 2 2 2 2 2 2 7" xfId="16020"/>
    <cellStyle name="Navadno 2 2 2 2 2 2 2 2 2 8" xfId="15593"/>
    <cellStyle name="Navadno 2 2 2 2 2 2 2 2 2 9" xfId="19025"/>
    <cellStyle name="Navadno 2 2 2 2 2 2 2 2 20" xfId="26817"/>
    <cellStyle name="Navadno 2 2 2 2 2 2 2 2 21" xfId="20693"/>
    <cellStyle name="Navadno 2 2 2 2 2 2 2 2 22" xfId="24210"/>
    <cellStyle name="Navadno 2 2 2 2 2 2 2 2 3" xfId="54"/>
    <cellStyle name="Navadno 2 2 2 2 2 2 2 2 4" xfId="44"/>
    <cellStyle name="Navadno 2 2 2 2 2 2 2 2 5" xfId="46"/>
    <cellStyle name="Navadno 2 2 2 2 2 2 2 2 6" xfId="13961"/>
    <cellStyle name="Navadno 2 2 2 2 2 2 2 2 7" xfId="15787"/>
    <cellStyle name="Navadno 2 2 2 2 2 2 2 2 8" xfId="13424"/>
    <cellStyle name="Navadno 2 2 2 2 2 2 2 2 9" xfId="18874"/>
    <cellStyle name="Navadno 2 2 2 2 2 2 2 20" xfId="22552"/>
    <cellStyle name="Navadno 2 2 2 2 2 2 2 21" xfId="23723"/>
    <cellStyle name="Navadno 2 2 2 2 2 2 2 22" xfId="24462"/>
    <cellStyle name="Navadno 2 2 2 2 2 2 2 23" xfId="20451"/>
    <cellStyle name="Navadno 2 2 2 2 2 2 2 24" xfId="23997"/>
    <cellStyle name="Navadno 2 2 2 2 2 2 2 25" xfId="25796"/>
    <cellStyle name="Navadno 2 2 2 2 2 2 2 26" xfId="10514"/>
    <cellStyle name="Navadno 2 2 2 2 2 2 2 27" xfId="25384"/>
    <cellStyle name="Navadno 2 2 2 2 2 2 2 28" xfId="16031"/>
    <cellStyle name="Navadno 2 2 2 2 2 2 2 29" xfId="27331"/>
    <cellStyle name="Navadno 2 2 2 2 2 2 2 3" xfId="4143"/>
    <cellStyle name="Navadno 2 2 2 2 2 2 2 4" xfId="2130"/>
    <cellStyle name="Navadno 2 2 2 2 2 2 2 5" xfId="1307"/>
    <cellStyle name="Navadno 2 2 2 2 2 2 2 6" xfId="3293"/>
    <cellStyle name="Navadno 2 2 2 2 2 2 2 7" xfId="1030"/>
    <cellStyle name="Navadno 2 2 2 2 2 2 2 8" xfId="3563"/>
    <cellStyle name="Navadno 2 2 2 2 2 2 2 9" xfId="482"/>
    <cellStyle name="Navadno 2 2 2 2 2 2 20" xfId="16229"/>
    <cellStyle name="Navadno 2 2 2 2 2 2 21" xfId="10398"/>
    <cellStyle name="Navadno 2 2 2 2 2 2 22" xfId="22725"/>
    <cellStyle name="Navadno 2 2 2 2 2 2 23" xfId="17898"/>
    <cellStyle name="Navadno 2 2 2 2 2 2 24" xfId="22876"/>
    <cellStyle name="Navadno 2 2 2 2 2 2 25" xfId="17208"/>
    <cellStyle name="Navadno 2 2 2 2 2 2 26" xfId="10086"/>
    <cellStyle name="Navadno 2 2 2 2 2 2 27" xfId="14127"/>
    <cellStyle name="Navadno 2 2 2 2 2 2 28" xfId="26125"/>
    <cellStyle name="Navadno 2 2 2 2 2 2 29" xfId="27231"/>
    <cellStyle name="Navadno 2 2 2 2 2 2 3" xfId="5322"/>
    <cellStyle name="Navadno 2 2 2 2 2 2 30" xfId="27696"/>
    <cellStyle name="Navadno 2 2 2 2 2 2 31" xfId="25335"/>
    <cellStyle name="Navadno 2 2 2 2 2 2 4" xfId="5220"/>
    <cellStyle name="Navadno 2 2 2 2 2 2 5" xfId="5441"/>
    <cellStyle name="Navadno 2 2 2 2 2 2 5 2" xfId="4079"/>
    <cellStyle name="Navadno 2 2 2 2 2 2 6" xfId="2790"/>
    <cellStyle name="Navadno 2 2 2 2 2 2 7" xfId="1287"/>
    <cellStyle name="Navadno 2 2 2 2 2 2 8" xfId="3438"/>
    <cellStyle name="Navadno 2 2 2 2 2 2 9" xfId="2122"/>
    <cellStyle name="Navadno 2 2 2 2 2 20" xfId="6973"/>
    <cellStyle name="Navadno 2 2 2 2 2 21" xfId="6875"/>
    <cellStyle name="Navadno 2 2 2 2 2 22" xfId="6779"/>
    <cellStyle name="Navadno 2 2 2 2 2 23" xfId="6682"/>
    <cellStyle name="Navadno 2 2 2 2 2 24" xfId="6588"/>
    <cellStyle name="Navadno 2 2 2 2 2 25" xfId="6493"/>
    <cellStyle name="Navadno 2 2 2 2 2 26" xfId="6401"/>
    <cellStyle name="Navadno 2 2 2 2 2 27" xfId="6310"/>
    <cellStyle name="Navadno 2 2 2 2 2 28" xfId="6218"/>
    <cellStyle name="Navadno 2 2 2 2 2 29" xfId="6128"/>
    <cellStyle name="Navadno 2 2 2 2 2 3" xfId="8676"/>
    <cellStyle name="Navadno 2 2 2 2 2 30" xfId="6037"/>
    <cellStyle name="Navadno 2 2 2 2 2 31" xfId="5953"/>
    <cellStyle name="Navadno 2 2 2 2 2 32" xfId="5871"/>
    <cellStyle name="Navadno 2 2 2 2 2 33" xfId="5790"/>
    <cellStyle name="Navadno 2 2 2 2 2 34" xfId="5714"/>
    <cellStyle name="Navadno 2 2 2 2 2 35" xfId="5623"/>
    <cellStyle name="Navadno 2 2 2 2 2 36" xfId="5558"/>
    <cellStyle name="Navadno 2 2 2 2 2 37" xfId="5482"/>
    <cellStyle name="Navadno 2 2 2 2 2 38" xfId="5323"/>
    <cellStyle name="Navadno 2 2 2 2 2 38 2" xfId="4714"/>
    <cellStyle name="Navadno 2 2 2 2 2 38 2 2" xfId="2047"/>
    <cellStyle name="Navadno 2 2 2 2 2 38 3" xfId="1606"/>
    <cellStyle name="Navadno 2 2 2 2 2 38 4" xfId="1254"/>
    <cellStyle name="Navadno 2 2 2 2 2 38 5" xfId="923"/>
    <cellStyle name="Navadno 2 2 2 2 2 38 6" xfId="603"/>
    <cellStyle name="Navadno 2 2 2 2 2 38 7" xfId="369"/>
    <cellStyle name="Navadno 2 2 2 2 2 38 8" xfId="188"/>
    <cellStyle name="Navadno 2 2 2 2 2 38 9" xfId="79"/>
    <cellStyle name="Navadno 2 2 2 2 2 39" xfId="5209"/>
    <cellStyle name="Navadno 2 2 2 2 2 4" xfId="8575"/>
    <cellStyle name="Navadno 2 2 2 2 2 40" xfId="9174"/>
    <cellStyle name="Navadno 2 2 2 2 2 40 2" xfId="2095"/>
    <cellStyle name="Navadno 2 2 2 2 2 41" xfId="1752"/>
    <cellStyle name="Navadno 2 2 2 2 2 42" xfId="4231"/>
    <cellStyle name="Navadno 2 2 2 2 2 43" xfId="1843"/>
    <cellStyle name="Navadno 2 2 2 2 2 44" xfId="1975"/>
    <cellStyle name="Navadno 2 2 2 2 2 45" xfId="494"/>
    <cellStyle name="Navadno 2 2 2 2 2 46" xfId="4807"/>
    <cellStyle name="Navadno 2 2 2 2 2 47" xfId="65"/>
    <cellStyle name="Navadno 2 2 2 2 2 48" xfId="62"/>
    <cellStyle name="Navadno 2 2 2 2 2 49" xfId="48"/>
    <cellStyle name="Navadno 2 2 2 2 2 5" xfId="8474"/>
    <cellStyle name="Navadno 2 2 2 2 2 50" xfId="9844"/>
    <cellStyle name="Navadno 2 2 2 2 2 51" xfId="14739"/>
    <cellStyle name="Navadno 2 2 2 2 2 52" xfId="15906"/>
    <cellStyle name="Navadno 2 2 2 2 2 53" xfId="16781"/>
    <cellStyle name="Navadno 2 2 2 2 2 54" xfId="12954"/>
    <cellStyle name="Navadno 2 2 2 2 2 55" xfId="20198"/>
    <cellStyle name="Navadno 2 2 2 2 2 56" xfId="21226"/>
    <cellStyle name="Navadno 2 2 2 2 2 57" xfId="19732"/>
    <cellStyle name="Navadno 2 2 2 2 2 58" xfId="22358"/>
    <cellStyle name="Navadno 2 2 2 2 2 59" xfId="23669"/>
    <cellStyle name="Navadno 2 2 2 2 2 6" xfId="8373"/>
    <cellStyle name="Navadno 2 2 2 2 2 60" xfId="24688"/>
    <cellStyle name="Navadno 2 2 2 2 2 61" xfId="25772"/>
    <cellStyle name="Navadno 2 2 2 2 2 62" xfId="22458"/>
    <cellStyle name="Navadno 2 2 2 2 2 63" xfId="21386"/>
    <cellStyle name="Navadno 2 2 2 2 2 64" xfId="13868"/>
    <cellStyle name="Navadno 2 2 2 2 2 65" xfId="23290"/>
    <cellStyle name="Navadno 2 2 2 2 2 66" xfId="13355"/>
    <cellStyle name="Navadno 2 2 2 2 2 7" xfId="8274"/>
    <cellStyle name="Navadno 2 2 2 2 2 8" xfId="8172"/>
    <cellStyle name="Navadno 2 2 2 2 2 9" xfId="8072"/>
    <cellStyle name="Navadno 2 2 2 2 20" xfId="6974"/>
    <cellStyle name="Navadno 2 2 2 2 21" xfId="6876"/>
    <cellStyle name="Navadno 2 2 2 2 22" xfId="6780"/>
    <cellStyle name="Navadno 2 2 2 2 23" xfId="6683"/>
    <cellStyle name="Navadno 2 2 2 2 24" xfId="6589"/>
    <cellStyle name="Navadno 2 2 2 2 25" xfId="6494"/>
    <cellStyle name="Navadno 2 2 2 2 26" xfId="6402"/>
    <cellStyle name="Navadno 2 2 2 2 27" xfId="6311"/>
    <cellStyle name="Navadno 2 2 2 2 28" xfId="6219"/>
    <cellStyle name="Navadno 2 2 2 2 29" xfId="6129"/>
    <cellStyle name="Navadno 2 2 2 2 3" xfId="9176"/>
    <cellStyle name="Navadno 2 2 2 2 3 10" xfId="907"/>
    <cellStyle name="Navadno 2 2 2 2 3 11" xfId="656"/>
    <cellStyle name="Navadno 2 2 2 2 3 2" xfId="8677"/>
    <cellStyle name="Navadno 2 2 2 2 3 2 2" xfId="4632"/>
    <cellStyle name="Navadno 2 2 2 2 3 2 2 2" xfId="4250"/>
    <cellStyle name="Navadno 2 2 2 2 3 2 3" xfId="2737"/>
    <cellStyle name="Navadno 2 2 2 2 3 2 4" xfId="2317"/>
    <cellStyle name="Navadno 2 2 2 2 3 2 5" xfId="1192"/>
    <cellStyle name="Navadno 2 2 2 2 3 2 6" xfId="2904"/>
    <cellStyle name="Navadno 2 2 2 2 3 2 7" xfId="3609"/>
    <cellStyle name="Navadno 2 2 2 2 3 2 8" xfId="1166"/>
    <cellStyle name="Navadno 2 2 2 2 3 2 9" xfId="1993"/>
    <cellStyle name="Navadno 2 2 2 2 3 3" xfId="5257"/>
    <cellStyle name="Navadno 2 2 2 2 3 4" xfId="4975"/>
    <cellStyle name="Navadno 2 2 2 2 3 5" xfId="5233"/>
    <cellStyle name="Navadno 2 2 2 2 3 5 2" xfId="2990"/>
    <cellStyle name="Navadno 2 2 2 2 3 6" xfId="1559"/>
    <cellStyle name="Navadno 2 2 2 2 3 7" xfId="2305"/>
    <cellStyle name="Navadno 2 2 2 2 3 8" xfId="2921"/>
    <cellStyle name="Navadno 2 2 2 2 3 9" xfId="591"/>
    <cellStyle name="Navadno 2 2 2 2 30" xfId="6038"/>
    <cellStyle name="Navadno 2 2 2 2 31" xfId="5954"/>
    <cellStyle name="Navadno 2 2 2 2 32" xfId="5872"/>
    <cellStyle name="Navadno 2 2 2 2 33" xfId="5791"/>
    <cellStyle name="Navadno 2 2 2 2 34" xfId="5715"/>
    <cellStyle name="Navadno 2 2 2 2 35" xfId="5624"/>
    <cellStyle name="Navadno 2 2 2 2 36" xfId="5559"/>
    <cellStyle name="Navadno 2 2 2 2 37" xfId="5483"/>
    <cellStyle name="Navadno 2 2 2 2 38" xfId="9224"/>
    <cellStyle name="Navadno 2 2 2 2 38 2" xfId="4715"/>
    <cellStyle name="Navadno 2 2 2 2 38 2 2" xfId="4653"/>
    <cellStyle name="Navadno 2 2 2 2 38 3" xfId="3530"/>
    <cellStyle name="Navadno 2 2 2 2 38 4" xfId="3904"/>
    <cellStyle name="Navadno 2 2 2 2 38 5" xfId="2922"/>
    <cellStyle name="Navadno 2 2 2 2 38 6" xfId="1032"/>
    <cellStyle name="Navadno 2 2 2 2 38 7" xfId="681"/>
    <cellStyle name="Navadno 2 2 2 2 38 8" xfId="3855"/>
    <cellStyle name="Navadno 2 2 2 2 38 9" xfId="276"/>
    <cellStyle name="Navadno 2 2 2 2 39" xfId="5115"/>
    <cellStyle name="Navadno 2 2 2 2 4" xfId="8576"/>
    <cellStyle name="Navadno 2 2 2 2 40" xfId="5060"/>
    <cellStyle name="Navadno 2 2 2 2 40 2" xfId="4140"/>
    <cellStyle name="Navadno 2 2 2 2 41" xfId="1704"/>
    <cellStyle name="Navadno 2 2 2 2 42" xfId="2935"/>
    <cellStyle name="Navadno 2 2 2 2 43" xfId="2479"/>
    <cellStyle name="Navadno 2 2 2 2 44" xfId="1743"/>
    <cellStyle name="Navadno 2 2 2 2 45" xfId="465"/>
    <cellStyle name="Navadno 2 2 2 2 46" xfId="2589"/>
    <cellStyle name="Navadno 2 2 2 2 47" xfId="66"/>
    <cellStyle name="Navadno 2 2 2 2 48" xfId="61"/>
    <cellStyle name="Navadno 2 2 2 2 49" xfId="55"/>
    <cellStyle name="Navadno 2 2 2 2 5" xfId="8475"/>
    <cellStyle name="Navadno 2 2 2 2 50" xfId="9843"/>
    <cellStyle name="Navadno 2 2 2 2 51" xfId="15490"/>
    <cellStyle name="Navadno 2 2 2 2 52" xfId="12735"/>
    <cellStyle name="Navadno 2 2 2 2 53" xfId="10753"/>
    <cellStyle name="Navadno 2 2 2 2 54" xfId="19285"/>
    <cellStyle name="Navadno 2 2 2 2 55" xfId="13385"/>
    <cellStyle name="Navadno 2 2 2 2 56" xfId="15540"/>
    <cellStyle name="Navadno 2 2 2 2 57" xfId="21142"/>
    <cellStyle name="Navadno 2 2 2 2 58" xfId="22044"/>
    <cellStyle name="Navadno 2 2 2 2 59" xfId="21211"/>
    <cellStyle name="Navadno 2 2 2 2 6" xfId="8374"/>
    <cellStyle name="Navadno 2 2 2 2 60" xfId="25056"/>
    <cellStyle name="Navadno 2 2 2 2 61" xfId="25838"/>
    <cellStyle name="Navadno 2 2 2 2 62" xfId="22768"/>
    <cellStyle name="Navadno 2 2 2 2 63" xfId="22506"/>
    <cellStyle name="Navadno 2 2 2 2 64" xfId="25477"/>
    <cellStyle name="Navadno 2 2 2 2 65" xfId="24061"/>
    <cellStyle name="Navadno 2 2 2 2 66" xfId="14930"/>
    <cellStyle name="Navadno 2 2 2 2 7" xfId="8275"/>
    <cellStyle name="Navadno 2 2 2 2 8" xfId="8173"/>
    <cellStyle name="Navadno 2 2 2 2 9" xfId="8073"/>
    <cellStyle name="Navadno 2 2 2 20" xfId="8892"/>
    <cellStyle name="Navadno 2 2 2 21" xfId="7994"/>
    <cellStyle name="Navadno 2 2 2 22" xfId="7903"/>
    <cellStyle name="Navadno 2 2 2 23" xfId="7803"/>
    <cellStyle name="Navadno 2 2 2 24" xfId="7702"/>
    <cellStyle name="Navadno 2 2 2 25" xfId="7602"/>
    <cellStyle name="Navadno 2 2 2 26" xfId="7501"/>
    <cellStyle name="Navadno 2 2 2 27" xfId="7402"/>
    <cellStyle name="Navadno 2 2 2 28" xfId="7303"/>
    <cellStyle name="Navadno 2 2 2 29" xfId="7204"/>
    <cellStyle name="Navadno 2 2 2 3" xfId="9269"/>
    <cellStyle name="Navadno 2 2 2 30" xfId="7105"/>
    <cellStyle name="Navadno 2 2 2 31" xfId="7006"/>
    <cellStyle name="Navadno 2 2 2 32" xfId="6908"/>
    <cellStyle name="Navadno 2 2 2 33" xfId="6811"/>
    <cellStyle name="Navadno 2 2 2 34" xfId="6717"/>
    <cellStyle name="Navadno 2 2 2 35" xfId="6621"/>
    <cellStyle name="Navadno 2 2 2 36" xfId="6527"/>
    <cellStyle name="Navadno 2 2 2 37" xfId="5743"/>
    <cellStyle name="Navadno 2 2 2 38" xfId="5740"/>
    <cellStyle name="Navadno 2 2 2 39" xfId="7581"/>
    <cellStyle name="Navadno 2 2 2 4" xfId="9177"/>
    <cellStyle name="Navadno 2 2 2 4 10" xfId="1034"/>
    <cellStyle name="Navadno 2 2 2 4 11" xfId="1169"/>
    <cellStyle name="Navadno 2 2 2 4 2" xfId="9023"/>
    <cellStyle name="Navadno 2 2 2 4 2 2" xfId="4633"/>
    <cellStyle name="Navadno 2 2 2 4 2 2 2" xfId="4515"/>
    <cellStyle name="Navadno 2 2 2 4 2 3" xfId="4318"/>
    <cellStyle name="Navadno 2 2 2 4 2 4" xfId="3890"/>
    <cellStyle name="Navadno 2 2 2 4 2 5" xfId="1964"/>
    <cellStyle name="Navadno 2 2 2 4 2 6" xfId="2037"/>
    <cellStyle name="Navadno 2 2 2 4 2 7" xfId="3422"/>
    <cellStyle name="Navadno 2 2 2 4 2 8" xfId="2602"/>
    <cellStyle name="Navadno 2 2 2 4 2 9" xfId="1829"/>
    <cellStyle name="Navadno 2 2 2 4 3" xfId="5392"/>
    <cellStyle name="Navadno 2 2 2 4 4" xfId="4961"/>
    <cellStyle name="Navadno 2 2 2 4 5" xfId="4984"/>
    <cellStyle name="Navadno 2 2 2 4 5 2" xfId="2924"/>
    <cellStyle name="Navadno 2 2 2 4 6" xfId="2031"/>
    <cellStyle name="Navadno 2 2 2 4 7" xfId="3527"/>
    <cellStyle name="Navadno 2 2 2 4 8" xfId="908"/>
    <cellStyle name="Navadno 2 2 2 4 9" xfId="3626"/>
    <cellStyle name="Navadno 2 2 2 40" xfId="9223"/>
    <cellStyle name="Navadno 2 2 2 40 2" xfId="4892"/>
    <cellStyle name="Navadno 2 2 2 40 2 2" xfId="4652"/>
    <cellStyle name="Navadno 2 2 2 40 3" xfId="3826"/>
    <cellStyle name="Navadno 2 2 2 40 4" xfId="4246"/>
    <cellStyle name="Navadno 2 2 2 40 5" xfId="1724"/>
    <cellStyle name="Navadno 2 2 2 40 6" xfId="1067"/>
    <cellStyle name="Navadno 2 2 2 40 7" xfId="709"/>
    <cellStyle name="Navadno 2 2 2 40 8" xfId="783"/>
    <cellStyle name="Navadno 2 2 2 40 9" xfId="293"/>
    <cellStyle name="Navadno 2 2 2 41" xfId="5105"/>
    <cellStyle name="Navadno 2 2 2 42" xfId="5245"/>
    <cellStyle name="Navadno 2 2 2 42 2" xfId="3013"/>
    <cellStyle name="Navadno 2 2 2 43" xfId="2545"/>
    <cellStyle name="Navadno 2 2 2 44" xfId="2430"/>
    <cellStyle name="Navadno 2 2 2 45" xfId="2618"/>
    <cellStyle name="Navadno 2 2 2 46" xfId="4192"/>
    <cellStyle name="Navadno 2 2 2 47" xfId="2531"/>
    <cellStyle name="Navadno 2 2 2 48" xfId="1878"/>
    <cellStyle name="Navadno 2 2 2 49" xfId="68"/>
    <cellStyle name="Navadno 2 2 2 5" xfId="8888"/>
    <cellStyle name="Navadno 2 2 2 50" xfId="60"/>
    <cellStyle name="Navadno 2 2 2 51" xfId="47"/>
    <cellStyle name="Navadno 2 2 2 52" xfId="9645"/>
    <cellStyle name="Navadno 2 2 2 53" xfId="12328"/>
    <cellStyle name="Navadno 2 2 2 54" xfId="16202"/>
    <cellStyle name="Navadno 2 2 2 55" xfId="18014"/>
    <cellStyle name="Navadno 2 2 2 56" xfId="15327"/>
    <cellStyle name="Navadno 2 2 2 57" xfId="17460"/>
    <cellStyle name="Navadno 2 2 2 58" xfId="11287"/>
    <cellStyle name="Navadno 2 2 2 59" xfId="12749"/>
    <cellStyle name="Navadno 2 2 2 6" xfId="9018"/>
    <cellStyle name="Navadno 2 2 2 60" xfId="22434"/>
    <cellStyle name="Navadno 2 2 2 61" xfId="22255"/>
    <cellStyle name="Navadno 2 2 2 62" xfId="13807"/>
    <cellStyle name="Navadno 2 2 2 63" xfId="24418"/>
    <cellStyle name="Navadno 2 2 2 64" xfId="9876"/>
    <cellStyle name="Navadno 2 2 2 65" xfId="23011"/>
    <cellStyle name="Navadno 2 2 2 66" xfId="21853"/>
    <cellStyle name="Navadno 2 2 2 67" xfId="21939"/>
    <cellStyle name="Navadno 2 2 2 68" xfId="21513"/>
    <cellStyle name="Navadno 2 2 2 69" xfId="27840"/>
    <cellStyle name="Navadno 2 2 2 7" xfId="8896"/>
    <cellStyle name="Navadno 2 2 2 8" xfId="9011"/>
    <cellStyle name="Navadno 2 2 2 9" xfId="8901"/>
    <cellStyle name="Navadno 2 2 20" xfId="7922"/>
    <cellStyle name="Navadno 2 2 21" xfId="7938"/>
    <cellStyle name="Navadno 2 2 22" xfId="8933"/>
    <cellStyle name="Navadno 2 2 23" xfId="8298"/>
    <cellStyle name="Navadno 2 2 24" xfId="8212"/>
    <cellStyle name="Navadno 2 2 25" xfId="8096"/>
    <cellStyle name="Navadno 2 2 26" xfId="8012"/>
    <cellStyle name="Navadno 2 2 27" xfId="8122"/>
    <cellStyle name="Navadno 2 2 28" xfId="8418"/>
    <cellStyle name="Navadno 2 2 29" xfId="7920"/>
    <cellStyle name="Navadno 2 2 3" xfId="9530"/>
    <cellStyle name="Navadno 2 2 30" xfId="8218"/>
    <cellStyle name="Navadno 2 2 31" xfId="8913"/>
    <cellStyle name="Navadno 2 2 32" xfId="8116"/>
    <cellStyle name="Navadno 2 2 33" xfId="8442"/>
    <cellStyle name="Navadno 2 2 34" xfId="8627"/>
    <cellStyle name="Navadno 2 2 35" xfId="8242"/>
    <cellStyle name="Navadno 2 2 36" xfId="8425"/>
    <cellStyle name="Navadno 2 2 37" xfId="8040"/>
    <cellStyle name="Navadno 2 2 38" xfId="6276"/>
    <cellStyle name="Navadno 2 2 39" xfId="7084"/>
    <cellStyle name="Navadno 2 2 4" xfId="9300"/>
    <cellStyle name="Navadno 2 2 4 10" xfId="7973"/>
    <cellStyle name="Navadno 2 2 4 11" xfId="7870"/>
    <cellStyle name="Navadno 2 2 4 12" xfId="7769"/>
    <cellStyle name="Navadno 2 2 4 13" xfId="7669"/>
    <cellStyle name="Navadno 2 2 4 14" xfId="7568"/>
    <cellStyle name="Navadno 2 2 4 15" xfId="7469"/>
    <cellStyle name="Navadno 2 2 4 16" xfId="7370"/>
    <cellStyle name="Navadno 2 2 4 17" xfId="7271"/>
    <cellStyle name="Navadno 2 2 4 18" xfId="7171"/>
    <cellStyle name="Navadno 2 2 4 19" xfId="7072"/>
    <cellStyle name="Navadno 2 2 4 2" xfId="9270"/>
    <cellStyle name="Navadno 2 2 4 2 10" xfId="7943"/>
    <cellStyle name="Navadno 2 2 4 2 11" xfId="7840"/>
    <cellStyle name="Navadno 2 2 4 2 12" xfId="7739"/>
    <cellStyle name="Navadno 2 2 4 2 13" xfId="7639"/>
    <cellStyle name="Navadno 2 2 4 2 14" xfId="7538"/>
    <cellStyle name="Navadno 2 2 4 2 15" xfId="7439"/>
    <cellStyle name="Navadno 2 2 4 2 16" xfId="7340"/>
    <cellStyle name="Navadno 2 2 4 2 17" xfId="7241"/>
    <cellStyle name="Navadno 2 2 4 2 18" xfId="7141"/>
    <cellStyle name="Navadno 2 2 4 2 19" xfId="7042"/>
    <cellStyle name="Navadno 2 2 4 2 2" xfId="8783"/>
    <cellStyle name="Navadno 2 2 4 2 2 10" xfId="336"/>
    <cellStyle name="Navadno 2 2 4 2 2 11" xfId="407"/>
    <cellStyle name="Navadno 2 2 4 2 2 2" xfId="8753"/>
    <cellStyle name="Navadno 2 2 4 2 2 2 2" xfId="4342"/>
    <cellStyle name="Navadno 2 2 4 2 2 2 2 2" xfId="4312"/>
    <cellStyle name="Navadno 2 2 4 2 2 2 3" xfId="3679"/>
    <cellStyle name="Navadno 2 2 4 2 2 2 4" xfId="1644"/>
    <cellStyle name="Navadno 2 2 4 2 2 2 5" xfId="2607"/>
    <cellStyle name="Navadno 2 2 4 2 2 2 6" xfId="3164"/>
    <cellStyle name="Navadno 2 2 4 2 2 2 7" xfId="4487"/>
    <cellStyle name="Navadno 2 2 4 2 2 2 8" xfId="528"/>
    <cellStyle name="Navadno 2 2 4 2 2 2 9" xfId="698"/>
    <cellStyle name="Navadno 2 2 4 2 2 3" xfId="5296"/>
    <cellStyle name="Navadno 2 2 4 2 2 4" xfId="9124"/>
    <cellStyle name="Navadno 2 2 4 2 2 5" xfId="5005"/>
    <cellStyle name="Navadno 2 2 4 2 2 5 2" xfId="4013"/>
    <cellStyle name="Navadno 2 2 4 2 2 6" xfId="2227"/>
    <cellStyle name="Navadno 2 2 4 2 2 7" xfId="1172"/>
    <cellStyle name="Navadno 2 2 4 2 2 8" xfId="1597"/>
    <cellStyle name="Navadno 2 2 4 2 2 9" xfId="3230"/>
    <cellStyle name="Navadno 2 2 4 2 20" xfId="6945"/>
    <cellStyle name="Navadno 2 2 4 2 21" xfId="6847"/>
    <cellStyle name="Navadno 2 2 4 2 22" xfId="6751"/>
    <cellStyle name="Navadno 2 2 4 2 23" xfId="6654"/>
    <cellStyle name="Navadno 2 2 4 2 24" xfId="6560"/>
    <cellStyle name="Navadno 2 2 4 2 25" xfId="6465"/>
    <cellStyle name="Navadno 2 2 4 2 26" xfId="6373"/>
    <cellStyle name="Navadno 2 2 4 2 27" xfId="6282"/>
    <cellStyle name="Navadno 2 2 4 2 28" xfId="6190"/>
    <cellStyle name="Navadno 2 2 4 2 29" xfId="6100"/>
    <cellStyle name="Navadno 2 2 4 2 3" xfId="8648"/>
    <cellStyle name="Navadno 2 2 4 2 30" xfId="6010"/>
    <cellStyle name="Navadno 2 2 4 2 31" xfId="5925"/>
    <cellStyle name="Navadno 2 2 4 2 32" xfId="5844"/>
    <cellStyle name="Navadno 2 2 4 2 33" xfId="5764"/>
    <cellStyle name="Navadno 2 2 4 2 34" xfId="5687"/>
    <cellStyle name="Navadno 2 2 4 2 35" xfId="5597"/>
    <cellStyle name="Navadno 2 2 4 2 36" xfId="5531"/>
    <cellStyle name="Navadno 2 2 4 2 37" xfId="5456"/>
    <cellStyle name="Navadno 2 2 4 2 38" xfId="5324"/>
    <cellStyle name="Navadno 2 2 4 2 38 2" xfId="4688"/>
    <cellStyle name="Navadno 2 2 4 2 38 2 2" xfId="2048"/>
    <cellStyle name="Navadno 2 2 4 2 38 3" xfId="1607"/>
    <cellStyle name="Navadno 2 2 4 2 38 4" xfId="1255"/>
    <cellStyle name="Navadno 2 2 4 2 38 5" xfId="924"/>
    <cellStyle name="Navadno 2 2 4 2 38 6" xfId="604"/>
    <cellStyle name="Navadno 2 2 4 2 38 7" xfId="370"/>
    <cellStyle name="Navadno 2 2 4 2 38 8" xfId="189"/>
    <cellStyle name="Navadno 2 2 4 2 38 9" xfId="80"/>
    <cellStyle name="Navadno 2 2 4 2 39" xfId="5267"/>
    <cellStyle name="Navadno 2 2 4 2 4" xfId="8547"/>
    <cellStyle name="Navadno 2 2 4 2 40" xfId="5159"/>
    <cellStyle name="Navadno 2 2 4 2 40 2" xfId="3739"/>
    <cellStyle name="Navadno 2 2 4 2 41" xfId="1779"/>
    <cellStyle name="Navadno 2 2 4 2 42" xfId="3508"/>
    <cellStyle name="Navadno 2 2 4 2 43" xfId="2918"/>
    <cellStyle name="Navadno 2 2 4 2 44" xfId="1080"/>
    <cellStyle name="Navadno 2 2 4 2 45" xfId="1186"/>
    <cellStyle name="Navadno 2 2 4 2 46" xfId="1340"/>
    <cellStyle name="Navadno 2 2 4 2 5" xfId="8446"/>
    <cellStyle name="Navadno 2 2 4 2 6" xfId="8345"/>
    <cellStyle name="Navadno 2 2 4 2 7" xfId="8246"/>
    <cellStyle name="Navadno 2 2 4 2 8" xfId="8145"/>
    <cellStyle name="Navadno 2 2 4 2 9" xfId="8044"/>
    <cellStyle name="Navadno 2 2 4 20" xfId="6975"/>
    <cellStyle name="Navadno 2 2 4 21" xfId="6877"/>
    <cellStyle name="Navadno 2 2 4 22" xfId="6781"/>
    <cellStyle name="Navadno 2 2 4 23" xfId="6684"/>
    <cellStyle name="Navadno 2 2 4 24" xfId="6590"/>
    <cellStyle name="Navadno 2 2 4 25" xfId="6495"/>
    <cellStyle name="Navadno 2 2 4 26" xfId="6403"/>
    <cellStyle name="Navadno 2 2 4 27" xfId="6312"/>
    <cellStyle name="Navadno 2 2 4 28" xfId="6220"/>
    <cellStyle name="Navadno 2 2 4 29" xfId="6130"/>
    <cellStyle name="Navadno 2 2 4 3" xfId="9096"/>
    <cellStyle name="Navadno 2 2 4 3 10" xfId="323"/>
    <cellStyle name="Navadno 2 2 4 3 11" xfId="599"/>
    <cellStyle name="Navadno 2 2 4 3 2" xfId="8678"/>
    <cellStyle name="Navadno 2 2 4 3 2 2" xfId="4567"/>
    <cellStyle name="Navadno 2 2 4 3 2 2 2" xfId="4251"/>
    <cellStyle name="Navadno 2 2 4 3 2 3" xfId="2675"/>
    <cellStyle name="Navadno 2 2 4 3 2 4" xfId="3110"/>
    <cellStyle name="Navadno 2 2 4 3 2 5" xfId="1181"/>
    <cellStyle name="Navadno 2 2 4 3 2 6" xfId="4229"/>
    <cellStyle name="Navadno 2 2 4 3 2 7" xfId="3762"/>
    <cellStyle name="Navadno 2 2 4 3 2 8" xfId="2429"/>
    <cellStyle name="Navadno 2 2 4 3 2 9" xfId="573"/>
    <cellStyle name="Navadno 2 2 4 3 3" xfId="5258"/>
    <cellStyle name="Navadno 2 2 4 3 4" xfId="5070"/>
    <cellStyle name="Navadno 2 2 4 3 5" xfId="5366"/>
    <cellStyle name="Navadno 2 2 4 3 5 2" xfId="2693"/>
    <cellStyle name="Navadno 2 2 4 3 6" xfId="4400"/>
    <cellStyle name="Navadno 2 2 4 3 7" xfId="2827"/>
    <cellStyle name="Navadno 2 2 4 3 8" xfId="1154"/>
    <cellStyle name="Navadno 2 2 4 3 9" xfId="578"/>
    <cellStyle name="Navadno 2 2 4 30" xfId="6039"/>
    <cellStyle name="Navadno 2 2 4 31" xfId="5955"/>
    <cellStyle name="Navadno 2 2 4 32" xfId="5873"/>
    <cellStyle name="Navadno 2 2 4 33" xfId="5792"/>
    <cellStyle name="Navadno 2 2 4 34" xfId="5716"/>
    <cellStyle name="Navadno 2 2 4 35" xfId="5625"/>
    <cellStyle name="Navadno 2 2 4 36" xfId="5560"/>
    <cellStyle name="Navadno 2 2 4 37" xfId="5484"/>
    <cellStyle name="Navadno 2 2 4 38" xfId="5425"/>
    <cellStyle name="Navadno 2 2 4 38 2" xfId="4716"/>
    <cellStyle name="Navadno 2 2 4 38 2 2" xfId="2085"/>
    <cellStyle name="Navadno 2 2 4 38 3" xfId="1680"/>
    <cellStyle name="Navadno 2 2 4 38 4" xfId="1320"/>
    <cellStyle name="Navadno 2 2 4 38 5" xfId="980"/>
    <cellStyle name="Navadno 2 2 4 38 6" xfId="665"/>
    <cellStyle name="Navadno 2 2 4 38 7" xfId="420"/>
    <cellStyle name="Navadno 2 2 4 38 8" xfId="235"/>
    <cellStyle name="Navadno 2 2 4 38 9" xfId="117"/>
    <cellStyle name="Navadno 2 2 4 39" xfId="5083"/>
    <cellStyle name="Navadno 2 2 4 4" xfId="8577"/>
    <cellStyle name="Navadno 2 2 4 40" xfId="5096"/>
    <cellStyle name="Navadno 2 2 4 40 2" xfId="4075"/>
    <cellStyle name="Navadno 2 2 4 41" xfId="1530"/>
    <cellStyle name="Navadno 2 2 4 42" xfId="3370"/>
    <cellStyle name="Navadno 2 2 4 43" xfId="3980"/>
    <cellStyle name="Navadno 2 2 4 44" xfId="1798"/>
    <cellStyle name="Navadno 2 2 4 45" xfId="445"/>
    <cellStyle name="Navadno 2 2 4 46" xfId="1226"/>
    <cellStyle name="Navadno 2 2 4 5" xfId="8476"/>
    <cellStyle name="Navadno 2 2 4 6" xfId="8375"/>
    <cellStyle name="Navadno 2 2 4 7" xfId="8276"/>
    <cellStyle name="Navadno 2 2 4 8" xfId="8174"/>
    <cellStyle name="Navadno 2 2 4 9" xfId="8074"/>
    <cellStyle name="Navadno 2 2 40" xfId="6814"/>
    <cellStyle name="Navadno 2 2 41" xfId="9140"/>
    <cellStyle name="Navadno 2 2 41 2" xfId="4893"/>
    <cellStyle name="Navadno 2 2 41 2 2" xfId="4602"/>
    <cellStyle name="Navadno 2 2 41 3" xfId="4056"/>
    <cellStyle name="Navadno 2 2 41 4" xfId="4509"/>
    <cellStyle name="Navadno 2 2 41 5" xfId="4105"/>
    <cellStyle name="Navadno 2 2 41 6" xfId="3898"/>
    <cellStyle name="Navadno 2 2 41 7" xfId="3281"/>
    <cellStyle name="Navadno 2 2 41 8" xfId="2739"/>
    <cellStyle name="Navadno 2 2 41 9" xfId="1183"/>
    <cellStyle name="Navadno 2 2 42" xfId="5185"/>
    <cellStyle name="Navadno 2 2 43" xfId="5421"/>
    <cellStyle name="Navadno 2 2 43 2" xfId="2947"/>
    <cellStyle name="Navadno 2 2 44" xfId="3910"/>
    <cellStyle name="Navadno 2 2 45" xfId="3051"/>
    <cellStyle name="Navadno 2 2 46" xfId="1504"/>
    <cellStyle name="Navadno 2 2 47" xfId="4551"/>
    <cellStyle name="Navadno 2 2 48" xfId="2481"/>
    <cellStyle name="Navadno 2 2 49" xfId="3899"/>
    <cellStyle name="Navadno 2 2 5" xfId="9178"/>
    <cellStyle name="Navadno 2 2 5 10" xfId="3400"/>
    <cellStyle name="Navadno 2 2 5 11" xfId="181"/>
    <cellStyle name="Navadno 2 2 5 2" xfId="9024"/>
    <cellStyle name="Navadno 2 2 5 2 2" xfId="4634"/>
    <cellStyle name="Navadno 2 2 5 2 2 2" xfId="4516"/>
    <cellStyle name="Navadno 2 2 5 2 3" xfId="4209"/>
    <cellStyle name="Navadno 2 2 5 2 4" xfId="2877"/>
    <cellStyle name="Navadno 2 2 5 2 5" xfId="2013"/>
    <cellStyle name="Navadno 2 2 5 2 6" xfId="3445"/>
    <cellStyle name="Navadno 2 2 5 2 7" xfId="3525"/>
    <cellStyle name="Navadno 2 2 5 2 8" xfId="3442"/>
    <cellStyle name="Navadno 2 2 5 2 9" xfId="4099"/>
    <cellStyle name="Navadno 2 2 5 3" xfId="5393"/>
    <cellStyle name="Navadno 2 2 5 4" xfId="4954"/>
    <cellStyle name="Navadno 2 2 5 5" xfId="5241"/>
    <cellStyle name="Navadno 2 2 5 5 2" xfId="2860"/>
    <cellStyle name="Navadno 2 2 5 6" xfId="1978"/>
    <cellStyle name="Navadno 2 2 5 7" xfId="4810"/>
    <cellStyle name="Navadno 2 2 5 8" xfId="1337"/>
    <cellStyle name="Navadno 2 2 5 9" xfId="1955"/>
    <cellStyle name="Navadno 2 2 50" xfId="69"/>
    <cellStyle name="Navadno 2 2 51" xfId="59"/>
    <cellStyle name="Navadno 2 2 52" xfId="52"/>
    <cellStyle name="Navadno 2 2 53" xfId="9644"/>
    <cellStyle name="Navadno 2 2 54" xfId="12404"/>
    <cellStyle name="Navadno 2 2 55" xfId="15203"/>
    <cellStyle name="Navadno 2 2 56" xfId="10543"/>
    <cellStyle name="Navadno 2 2 57" xfId="18578"/>
    <cellStyle name="Navadno 2 2 58" xfId="10741"/>
    <cellStyle name="Navadno 2 2 59" xfId="11193"/>
    <cellStyle name="Navadno 2 2 6" xfId="8887"/>
    <cellStyle name="Navadno 2 2 6 2" xfId="28555"/>
    <cellStyle name="Navadno 2 2 60" xfId="14470"/>
    <cellStyle name="Navadno 2 2 61" xfId="22815"/>
    <cellStyle name="Navadno 2 2 62" xfId="18556"/>
    <cellStyle name="Navadno 2 2 63" xfId="16032"/>
    <cellStyle name="Navadno 2 2 64" xfId="15715"/>
    <cellStyle name="Navadno 2 2 65" xfId="23754"/>
    <cellStyle name="Navadno 2 2 66" xfId="12411"/>
    <cellStyle name="Navadno 2 2 67" xfId="25168"/>
    <cellStyle name="Navadno 2 2 68" xfId="26846"/>
    <cellStyle name="Navadno 2 2 69" xfId="17081"/>
    <cellStyle name="Navadno 2 2 7" xfId="9019"/>
    <cellStyle name="Navadno 2 2 70" xfId="18361"/>
    <cellStyle name="Navadno 2 2 8" xfId="8895"/>
    <cellStyle name="Navadno 2 2 9" xfId="9012"/>
    <cellStyle name="Navadno 2 20" xfId="8006"/>
    <cellStyle name="Navadno 2 21" xfId="8898"/>
    <cellStyle name="Navadno 2 22" xfId="7814"/>
    <cellStyle name="Navadno 2 23" xfId="7713"/>
    <cellStyle name="Navadno 2 24" xfId="7613"/>
    <cellStyle name="Navadno 2 25" xfId="7512"/>
    <cellStyle name="Navadno 2 26" xfId="7413"/>
    <cellStyle name="Navadno 2 27" xfId="7314"/>
    <cellStyle name="Navadno 2 28" xfId="7215"/>
    <cellStyle name="Navadno 2 29" xfId="7116"/>
    <cellStyle name="Navadno 2 3" xfId="9529"/>
    <cellStyle name="Navadno 2 30" xfId="7017"/>
    <cellStyle name="Navadno 2 31" xfId="6919"/>
    <cellStyle name="Navadno 2 32" xfId="6822"/>
    <cellStyle name="Navadno 2 33" xfId="6726"/>
    <cellStyle name="Navadno 2 34" xfId="6631"/>
    <cellStyle name="Navadno 2 35" xfId="6536"/>
    <cellStyle name="Navadno 2 36" xfId="6443"/>
    <cellStyle name="Navadno 2 37" xfId="6351"/>
    <cellStyle name="Navadno 2 38" xfId="6259"/>
    <cellStyle name="Navadno 2 39" xfId="6169"/>
    <cellStyle name="Navadno 2 4" xfId="9528"/>
    <cellStyle name="Navadno 2 40" xfId="6078"/>
    <cellStyle name="Navadno 2 41" xfId="6461"/>
    <cellStyle name="Navadno 2 42" xfId="5659"/>
    <cellStyle name="Navadno 2 43" xfId="6070"/>
    <cellStyle name="Navadno 2 44" xfId="9106"/>
    <cellStyle name="Navadno 2 44 2" xfId="4930"/>
    <cellStyle name="Navadno 2 44 2 2" xfId="4577"/>
    <cellStyle name="Navadno 2 44 3" xfId="2123"/>
    <cellStyle name="Navadno 2 44 4" xfId="3971"/>
    <cellStyle name="Navadno 2 44 5" xfId="1665"/>
    <cellStyle name="Navadno 2 44 6" xfId="1007"/>
    <cellStyle name="Navadno 2 44 7" xfId="552"/>
    <cellStyle name="Navadno 2 44 8" xfId="770"/>
    <cellStyle name="Navadno 2 44 9" xfId="266"/>
    <cellStyle name="Navadno 2 45" xfId="5402"/>
    <cellStyle name="Navadno 2 46" xfId="5162"/>
    <cellStyle name="Navadno 2 46 2" xfId="4762"/>
    <cellStyle name="Navadno 2 47" xfId="3240"/>
    <cellStyle name="Navadno 2 48" xfId="2453"/>
    <cellStyle name="Navadno 2 49" xfId="1527"/>
    <cellStyle name="Navadno 2 5" xfId="9527"/>
    <cellStyle name="Navadno 2 50" xfId="3357"/>
    <cellStyle name="Navadno 2 51" xfId="527"/>
    <cellStyle name="Navadno 2 52" xfId="524"/>
    <cellStyle name="Navadno 2 53" xfId="70"/>
    <cellStyle name="Navadno 2 54" xfId="50"/>
    <cellStyle name="Navadno 2 55" xfId="57"/>
    <cellStyle name="Navadno 2 56" xfId="9597"/>
    <cellStyle name="Navadno 2 57" xfId="9794"/>
    <cellStyle name="Navadno 2 58" xfId="9789"/>
    <cellStyle name="Navadno 2 59" xfId="13900"/>
    <cellStyle name="Navadno 2 6" xfId="9324"/>
    <cellStyle name="Navadno 2 6 10" xfId="8005"/>
    <cellStyle name="Navadno 2 6 11" xfId="7901"/>
    <cellStyle name="Navadno 2 6 12" xfId="7801"/>
    <cellStyle name="Navadno 2 6 13" xfId="7700"/>
    <cellStyle name="Navadno 2 6 14" xfId="7600"/>
    <cellStyle name="Navadno 2 6 15" xfId="7499"/>
    <cellStyle name="Navadno 2 6 16" xfId="7400"/>
    <cellStyle name="Navadno 2 6 17" xfId="7301"/>
    <cellStyle name="Navadno 2 6 18" xfId="7202"/>
    <cellStyle name="Navadno 2 6 19" xfId="7103"/>
    <cellStyle name="Navadno 2 6 2" xfId="9271"/>
    <cellStyle name="Navadno 2 6 2 10" xfId="7944"/>
    <cellStyle name="Navadno 2 6 2 11" xfId="7841"/>
    <cellStyle name="Navadno 2 6 2 12" xfId="7740"/>
    <cellStyle name="Navadno 2 6 2 13" xfId="7640"/>
    <cellStyle name="Navadno 2 6 2 14" xfId="7539"/>
    <cellStyle name="Navadno 2 6 2 15" xfId="7440"/>
    <cellStyle name="Navadno 2 6 2 16" xfId="7341"/>
    <cellStyle name="Navadno 2 6 2 17" xfId="7242"/>
    <cellStyle name="Navadno 2 6 2 18" xfId="7142"/>
    <cellStyle name="Navadno 2 6 2 19" xfId="7043"/>
    <cellStyle name="Navadno 2 6 2 2" xfId="8814"/>
    <cellStyle name="Navadno 2 6 2 2 10" xfId="4907"/>
    <cellStyle name="Navadno 2 6 2 2 11" xfId="2338"/>
    <cellStyle name="Navadno 2 6 2 2 2" xfId="8754"/>
    <cellStyle name="Navadno 2 6 2 2 2 2" xfId="4370"/>
    <cellStyle name="Navadno 2 6 2 2 2 2 2" xfId="4313"/>
    <cellStyle name="Navadno 2 6 2 2 2 3" xfId="3615"/>
    <cellStyle name="Navadno 2 6 2 2 2 4" xfId="1557"/>
    <cellStyle name="Navadno 2 6 2 2 2 5" xfId="2251"/>
    <cellStyle name="Navadno 2 6 2 2 2 6" xfId="4024"/>
    <cellStyle name="Navadno 2 6 2 2 2 7" xfId="2435"/>
    <cellStyle name="Navadno 2 6 2 2 2 8" xfId="2911"/>
    <cellStyle name="Navadno 2 6 2 2 2 9" xfId="4835"/>
    <cellStyle name="Navadno 2 6 2 2 3" xfId="5297"/>
    <cellStyle name="Navadno 2 6 2 2 4" xfId="9185"/>
    <cellStyle name="Navadno 2 6 2 2 5" xfId="5072"/>
    <cellStyle name="Navadno 2 6 2 2 5 2" xfId="4491"/>
    <cellStyle name="Navadno 2 6 2 2 6" xfId="3332"/>
    <cellStyle name="Navadno 2 6 2 2 7" xfId="3740"/>
    <cellStyle name="Navadno 2 6 2 2 8" xfId="2621"/>
    <cellStyle name="Navadno 2 6 2 2 9" xfId="3635"/>
    <cellStyle name="Navadno 2 6 2 20" xfId="6946"/>
    <cellStyle name="Navadno 2 6 2 21" xfId="6848"/>
    <cellStyle name="Navadno 2 6 2 22" xfId="6752"/>
    <cellStyle name="Navadno 2 6 2 23" xfId="6655"/>
    <cellStyle name="Navadno 2 6 2 24" xfId="6561"/>
    <cellStyle name="Navadno 2 6 2 25" xfId="6466"/>
    <cellStyle name="Navadno 2 6 2 26" xfId="6374"/>
    <cellStyle name="Navadno 2 6 2 27" xfId="6283"/>
    <cellStyle name="Navadno 2 6 2 28" xfId="6191"/>
    <cellStyle name="Navadno 2 6 2 29" xfId="6101"/>
    <cellStyle name="Navadno 2 6 2 3" xfId="8649"/>
    <cellStyle name="Navadno 2 6 2 30" xfId="6011"/>
    <cellStyle name="Navadno 2 6 2 31" xfId="5926"/>
    <cellStyle name="Navadno 2 6 2 32" xfId="5845"/>
    <cellStyle name="Navadno 2 6 2 33" xfId="5765"/>
    <cellStyle name="Navadno 2 6 2 34" xfId="5688"/>
    <cellStyle name="Navadno 2 6 2 35" xfId="5598"/>
    <cellStyle name="Navadno 2 6 2 36" xfId="5532"/>
    <cellStyle name="Navadno 2 6 2 37" xfId="5457"/>
    <cellStyle name="Navadno 2 6 2 38" xfId="5347"/>
    <cellStyle name="Navadno 2 6 2 38 2" xfId="4689"/>
    <cellStyle name="Navadno 2 6 2 38 2 2" xfId="2066"/>
    <cellStyle name="Navadno 2 6 2 38 3" xfId="1628"/>
    <cellStyle name="Navadno 2 6 2 38 4" xfId="1274"/>
    <cellStyle name="Navadno 2 6 2 38 5" xfId="944"/>
    <cellStyle name="Navadno 2 6 2 38 6" xfId="623"/>
    <cellStyle name="Navadno 2 6 2 38 7" xfId="388"/>
    <cellStyle name="Navadno 2 6 2 38 8" xfId="208"/>
    <cellStyle name="Navadno 2 6 2 38 9" xfId="98"/>
    <cellStyle name="Navadno 2 6 2 39" xfId="5160"/>
    <cellStyle name="Navadno 2 6 2 4" xfId="8548"/>
    <cellStyle name="Navadno 2 6 2 40" xfId="5078"/>
    <cellStyle name="Navadno 2 6 2 40 2" xfId="3676"/>
    <cellStyle name="Navadno 2 6 2 41" xfId="1733"/>
    <cellStyle name="Navadno 2 6 2 42" xfId="3380"/>
    <cellStyle name="Navadno 2 6 2 43" xfId="4800"/>
    <cellStyle name="Navadno 2 6 2 44" xfId="3816"/>
    <cellStyle name="Navadno 2 6 2 45" xfId="1167"/>
    <cellStyle name="Navadno 2 6 2 46" xfId="3079"/>
    <cellStyle name="Navadno 2 6 2 5" xfId="8447"/>
    <cellStyle name="Navadno 2 6 2 6" xfId="8346"/>
    <cellStyle name="Navadno 2 6 2 7" xfId="8247"/>
    <cellStyle name="Navadno 2 6 2 8" xfId="8146"/>
    <cellStyle name="Navadno 2 6 2 9" xfId="8045"/>
    <cellStyle name="Navadno 2 6 20" xfId="7004"/>
    <cellStyle name="Navadno 2 6 21" xfId="6906"/>
    <cellStyle name="Navadno 2 6 22" xfId="6809"/>
    <cellStyle name="Navadno 2 6 23" xfId="6714"/>
    <cellStyle name="Navadno 2 6 24" xfId="6619"/>
    <cellStyle name="Navadno 2 6 25" xfId="6525"/>
    <cellStyle name="Navadno 2 6 26" xfId="6431"/>
    <cellStyle name="Navadno 2 6 27" xfId="6341"/>
    <cellStyle name="Navadno 2 6 28" xfId="6249"/>
    <cellStyle name="Navadno 2 6 29" xfId="6158"/>
    <cellStyle name="Navadno 2 6 3" xfId="9097"/>
    <cellStyle name="Navadno 2 6 3 10" xfId="4823"/>
    <cellStyle name="Navadno 2 6 3 11" xfId="778"/>
    <cellStyle name="Navadno 2 6 3 2" xfId="8710"/>
    <cellStyle name="Navadno 2 6 3 2 2" xfId="4568"/>
    <cellStyle name="Navadno 2 6 3 2 2 2" xfId="4280"/>
    <cellStyle name="Navadno 2 6 3 2 3" xfId="2638"/>
    <cellStyle name="Navadno 2 6 3 2 4" xfId="1697"/>
    <cellStyle name="Navadno 2 6 3 2 5" xfId="1902"/>
    <cellStyle name="Navadno 2 6 3 2 6" xfId="1808"/>
    <cellStyle name="Navadno 2 6 3 2 7" xfId="3040"/>
    <cellStyle name="Navadno 2 6 3 2 8" xfId="993"/>
    <cellStyle name="Navadno 2 6 3 2 9" xfId="290"/>
    <cellStyle name="Navadno 2 6 3 3" xfId="5277"/>
    <cellStyle name="Navadno 2 6 3 4" xfId="5017"/>
    <cellStyle name="Navadno 2 6 3 5" xfId="4981"/>
    <cellStyle name="Navadno 2 6 3 5 2" xfId="2626"/>
    <cellStyle name="Navadno 2 6 3 6" xfId="2154"/>
    <cellStyle name="Navadno 2 6 3 7" xfId="4062"/>
    <cellStyle name="Navadno 2 6 3 8" xfId="887"/>
    <cellStyle name="Navadno 2 6 3 9" xfId="562"/>
    <cellStyle name="Navadno 2 6 30" xfId="6068"/>
    <cellStyle name="Navadno 2 6 31" xfId="5981"/>
    <cellStyle name="Navadno 2 6 32" xfId="5896"/>
    <cellStyle name="Navadno 2 6 33" xfId="5817"/>
    <cellStyle name="Navadno 2 6 34" xfId="5739"/>
    <cellStyle name="Navadno 2 6 35" xfId="5649"/>
    <cellStyle name="Navadno 2 6 36" xfId="5581"/>
    <cellStyle name="Navadno 2 6 37" xfId="5505"/>
    <cellStyle name="Navadno 2 6 38" xfId="5426"/>
    <cellStyle name="Navadno 2 6 38 2" xfId="4747"/>
    <cellStyle name="Navadno 2 6 38 2 2" xfId="2086"/>
    <cellStyle name="Navadno 2 6 38 3" xfId="1681"/>
    <cellStyle name="Navadno 2 6 38 4" xfId="1321"/>
    <cellStyle name="Navadno 2 6 38 5" xfId="981"/>
    <cellStyle name="Navadno 2 6 38 6" xfId="666"/>
    <cellStyle name="Navadno 2 6 38 7" xfId="421"/>
    <cellStyle name="Navadno 2 6 38 8" xfId="236"/>
    <cellStyle name="Navadno 2 6 38 9" xfId="118"/>
    <cellStyle name="Navadno 2 6 39" xfId="5073"/>
    <cellStyle name="Navadno 2 6 4" xfId="8609"/>
    <cellStyle name="Navadno 2 6 40" xfId="5044"/>
    <cellStyle name="Navadno 2 6 40 2" xfId="2778"/>
    <cellStyle name="Navadno 2 6 41" xfId="2380"/>
    <cellStyle name="Navadno 2 6 42" xfId="1411"/>
    <cellStyle name="Navadno 2 6 43" xfId="4201"/>
    <cellStyle name="Navadno 2 6 44" xfId="3451"/>
    <cellStyle name="Navadno 2 6 45" xfId="1114"/>
    <cellStyle name="Navadno 2 6 46" xfId="170"/>
    <cellStyle name="Navadno 2 6 5" xfId="8508"/>
    <cellStyle name="Navadno 2 6 6" xfId="8407"/>
    <cellStyle name="Navadno 2 6 7" xfId="8308"/>
    <cellStyle name="Navadno 2 6 8" xfId="8206"/>
    <cellStyle name="Navadno 2 6 9" xfId="8106"/>
    <cellStyle name="Navadno 2 60" xfId="17349"/>
    <cellStyle name="Navadno 2 61" xfId="13635"/>
    <cellStyle name="Navadno 2 62" xfId="9526"/>
    <cellStyle name="Navadno 2 63" xfId="11180"/>
    <cellStyle name="Navadno 2 64" xfId="17899"/>
    <cellStyle name="Navadno 2 65" xfId="12762"/>
    <cellStyle name="Navadno 2 66" xfId="22048"/>
    <cellStyle name="Navadno 2 67" xfId="17667"/>
    <cellStyle name="Navadno 2 68" xfId="25129"/>
    <cellStyle name="Navadno 2 69" xfId="23831"/>
    <cellStyle name="Navadno 2 7" xfId="9230"/>
    <cellStyle name="Navadno 2 7 10" xfId="551"/>
    <cellStyle name="Navadno 2 7 11" xfId="3439"/>
    <cellStyle name="Navadno 2 7 2" xfId="9077"/>
    <cellStyle name="Navadno 2 7 2 2" xfId="4659"/>
    <cellStyle name="Navadno 2 7 2 2 2" xfId="4550"/>
    <cellStyle name="Navadno 2 7 2 3" xfId="2349"/>
    <cellStyle name="Navadno 2 7 2 4" xfId="3352"/>
    <cellStyle name="Navadno 2 7 2 5" xfId="1982"/>
    <cellStyle name="Navadno 2 7 2 6" xfId="1058"/>
    <cellStyle name="Navadno 2 7 2 7" xfId="699"/>
    <cellStyle name="Navadno 2 7 2 8" xfId="1345"/>
    <cellStyle name="Navadno 2 7 2 9" xfId="288"/>
    <cellStyle name="Navadno 2 7 3" xfId="5407"/>
    <cellStyle name="Navadno 2 7 4" xfId="5103"/>
    <cellStyle name="Navadno 2 7 5" xfId="4998"/>
    <cellStyle name="Navadno 2 7 5 2" xfId="3145"/>
    <cellStyle name="Navadno 2 7 6" xfId="4438"/>
    <cellStyle name="Navadno 2 7 7" xfId="3607"/>
    <cellStyle name="Navadno 2 7 8" xfId="2975"/>
    <cellStyle name="Navadno 2 7 9" xfId="1157"/>
    <cellStyle name="Navadno 2 70" xfId="25468"/>
    <cellStyle name="Navadno 2 71" xfId="25282"/>
    <cellStyle name="Navadno 2 72" xfId="19463"/>
    <cellStyle name="Navadno 2 73" xfId="23522"/>
    <cellStyle name="Navadno 2 74" xfId="27431"/>
    <cellStyle name="Navadno 2 75" xfId="9592"/>
    <cellStyle name="Navadno 2 8" xfId="8837"/>
    <cellStyle name="Navadno 2 9" xfId="9065"/>
    <cellStyle name="Navadno 20" xfId="2304"/>
    <cellStyle name="Navadno 20 10" xfId="22160"/>
    <cellStyle name="Navadno 20 11" xfId="22597"/>
    <cellStyle name="Navadno 20 12" xfId="23751"/>
    <cellStyle name="Navadno 20 13" xfId="24485"/>
    <cellStyle name="Navadno 20 14" xfId="20445"/>
    <cellStyle name="Navadno 20 15" xfId="25214"/>
    <cellStyle name="Navadno 20 16" xfId="24821"/>
    <cellStyle name="Navadno 20 17" xfId="16259"/>
    <cellStyle name="Navadno 20 18" xfId="25824"/>
    <cellStyle name="Navadno 20 19" xfId="21623"/>
    <cellStyle name="Navadno 20 2" xfId="9525"/>
    <cellStyle name="Navadno 20 20" xfId="22737"/>
    <cellStyle name="Navadno 20 3" xfId="9524"/>
    <cellStyle name="Navadno 20 4" xfId="15701"/>
    <cellStyle name="Navadno 20 5" xfId="16617"/>
    <cellStyle name="Navadno 20 6" xfId="17875"/>
    <cellStyle name="Navadno 20 7" xfId="19446"/>
    <cellStyle name="Navadno 20 8" xfId="20355"/>
    <cellStyle name="Navadno 20 9" xfId="21315"/>
    <cellStyle name="Navadno 25 2" xfId="9523"/>
    <cellStyle name="Navadno 25 3" xfId="9522"/>
    <cellStyle name="Navadno 26 2" xfId="9521"/>
    <cellStyle name="Navadno 26 3" xfId="9520"/>
    <cellStyle name="Navadno 27 10" xfId="28550"/>
    <cellStyle name="Navadno 27 16" xfId="28549"/>
    <cellStyle name="Navadno 27 2" xfId="9519"/>
    <cellStyle name="Navadno 27 3" xfId="9518"/>
    <cellStyle name="Navadno 271" xfId="9517"/>
    <cellStyle name="Navadno 28 2" xfId="9516"/>
    <cellStyle name="Navadno 28 3" xfId="9515"/>
    <cellStyle name="Navadno 29" xfId="9514"/>
    <cellStyle name="Navadno 29 2" xfId="9513"/>
    <cellStyle name="Navadno 29 3" xfId="9512"/>
    <cellStyle name="Navadno 3" xfId="14"/>
    <cellStyle name="Navadno 3 10" xfId="9510"/>
    <cellStyle name="Navadno 3 11" xfId="9323"/>
    <cellStyle name="Navadno 3 11 10" xfId="8004"/>
    <cellStyle name="Navadno 3 11 10 10" xfId="10901"/>
    <cellStyle name="Navadno 3 11 10 11" xfId="15217"/>
    <cellStyle name="Navadno 3 11 10 12" xfId="12517"/>
    <cellStyle name="Navadno 3 11 10 13" xfId="15424"/>
    <cellStyle name="Navadno 3 11 10 14" xfId="10535"/>
    <cellStyle name="Navadno 3 11 10 15" xfId="13552"/>
    <cellStyle name="Navadno 3 11 10 16" xfId="14064"/>
    <cellStyle name="Navadno 3 11 10 17" xfId="11868"/>
    <cellStyle name="Navadno 3 11 10 18" xfId="11101"/>
    <cellStyle name="Navadno 3 11 10 19" xfId="22392"/>
    <cellStyle name="Navadno 3 11 10 2" xfId="3797"/>
    <cellStyle name="Navadno 3 11 10 2 10" xfId="23149"/>
    <cellStyle name="Navadno 3 11 10 2 11" xfId="23906"/>
    <cellStyle name="Navadno 3 11 10 2 12" xfId="11512"/>
    <cellStyle name="Navadno 3 11 10 2 13" xfId="22299"/>
    <cellStyle name="Navadno 3 11 10 2 14" xfId="13891"/>
    <cellStyle name="Navadno 3 11 10 2 15" xfId="20207"/>
    <cellStyle name="Navadno 3 11 10 2 16" xfId="10555"/>
    <cellStyle name="Navadno 3 11 10 2 17" xfId="14687"/>
    <cellStyle name="Navadno 3 11 10 2 18" xfId="24735"/>
    <cellStyle name="Navadno 3 11 10 2 2" xfId="14425"/>
    <cellStyle name="Navadno 3 11 10 2 3" xfId="13443"/>
    <cellStyle name="Navadno 3 11 10 2 4" xfId="10438"/>
    <cellStyle name="Navadno 3 11 10 2 5" xfId="11527"/>
    <cellStyle name="Navadno 3 11 10 2 6" xfId="16353"/>
    <cellStyle name="Navadno 3 11 10 2 7" xfId="20639"/>
    <cellStyle name="Navadno 3 11 10 2 8" xfId="21502"/>
    <cellStyle name="Navadno 3 11 10 2 9" xfId="17923"/>
    <cellStyle name="Navadno 3 11 10 20" xfId="23936"/>
    <cellStyle name="Navadno 3 11 10 21" xfId="20922"/>
    <cellStyle name="Navadno 3 11 10 22" xfId="10689"/>
    <cellStyle name="Navadno 3 11 10 23" xfId="26950"/>
    <cellStyle name="Navadno 3 11 10 24" xfId="25517"/>
    <cellStyle name="Navadno 3 11 10 25" xfId="16139"/>
    <cellStyle name="Navadno 3 11 10 26" xfId="27393"/>
    <cellStyle name="Navadno 3 11 10 3" xfId="4303"/>
    <cellStyle name="Navadno 3 11 10 3 10" xfId="22660"/>
    <cellStyle name="Navadno 3 11 10 3 11" xfId="22739"/>
    <cellStyle name="Navadno 3 11 10 3 12" xfId="20785"/>
    <cellStyle name="Navadno 3 11 10 3 13" xfId="21262"/>
    <cellStyle name="Navadno 3 11 10 3 14" xfId="23277"/>
    <cellStyle name="Navadno 3 11 10 3 15" xfId="26763"/>
    <cellStyle name="Navadno 3 11 10 3 16" xfId="22775"/>
    <cellStyle name="Navadno 3 11 10 3 17" xfId="27234"/>
    <cellStyle name="Navadno 3 11 10 3 18" xfId="28185"/>
    <cellStyle name="Navadno 3 11 10 3 2" xfId="13997"/>
    <cellStyle name="Navadno 3 11 10 3 3" xfId="15436"/>
    <cellStyle name="Navadno 3 11 10 3 4" xfId="12107"/>
    <cellStyle name="Navadno 3 11 10 3 5" xfId="16016"/>
    <cellStyle name="Navadno 3 11 10 3 6" xfId="10619"/>
    <cellStyle name="Navadno 3 11 10 3 7" xfId="11669"/>
    <cellStyle name="Navadno 3 11 10 3 8" xfId="11035"/>
    <cellStyle name="Navadno 3 11 10 3 9" xfId="22084"/>
    <cellStyle name="Navadno 3 11 10 4" xfId="2397"/>
    <cellStyle name="Navadno 3 11 10 4 10" xfId="12887"/>
    <cellStyle name="Navadno 3 11 10 4 11" xfId="19108"/>
    <cellStyle name="Navadno 3 11 10 4 12" xfId="16565"/>
    <cellStyle name="Navadno 3 11 10 4 13" xfId="25672"/>
    <cellStyle name="Navadno 3 11 10 4 14" xfId="25183"/>
    <cellStyle name="Navadno 3 11 10 4 15" xfId="25376"/>
    <cellStyle name="Navadno 3 11 10 4 16" xfId="26483"/>
    <cellStyle name="Navadno 3 11 10 4 17" xfId="20097"/>
    <cellStyle name="Navadno 3 11 10 4 18" xfId="20346"/>
    <cellStyle name="Navadno 3 11 10 4 2" xfId="15623"/>
    <cellStyle name="Navadno 3 11 10 4 3" xfId="14873"/>
    <cellStyle name="Navadno 3 11 10 4 4" xfId="16562"/>
    <cellStyle name="Navadno 3 11 10 4 5" xfId="11434"/>
    <cellStyle name="Navadno 3 11 10 4 6" xfId="12400"/>
    <cellStyle name="Navadno 3 11 10 4 7" xfId="11596"/>
    <cellStyle name="Navadno 3 11 10 4 8" xfId="10158"/>
    <cellStyle name="Navadno 3 11 10 4 9" xfId="22167"/>
    <cellStyle name="Navadno 3 11 10 5" xfId="2026"/>
    <cellStyle name="Navadno 3 11 10 5 10" xfId="10441"/>
    <cellStyle name="Navadno 3 11 10 5 11" xfId="11831"/>
    <cellStyle name="Navadno 3 11 10 5 12" xfId="14177"/>
    <cellStyle name="Navadno 3 11 10 5 13" xfId="17553"/>
    <cellStyle name="Navadno 3 11 10 5 14" xfId="10414"/>
    <cellStyle name="Navadno 3 11 10 5 15" xfId="13631"/>
    <cellStyle name="Navadno 3 11 10 5 16" xfId="27478"/>
    <cellStyle name="Navadno 3 11 10 5 17" xfId="27906"/>
    <cellStyle name="Navadno 3 11 10 5 18" xfId="26652"/>
    <cellStyle name="Navadno 3 11 10 5 2" xfId="15941"/>
    <cellStyle name="Navadno 3 11 10 5 3" xfId="17357"/>
    <cellStyle name="Navadno 3 11 10 5 4" xfId="10462"/>
    <cellStyle name="Navadno 3 11 10 5 5" xfId="11108"/>
    <cellStyle name="Navadno 3 11 10 5 6" xfId="16678"/>
    <cellStyle name="Navadno 3 11 10 5 7" xfId="11683"/>
    <cellStyle name="Navadno 3 11 10 5 8" xfId="12958"/>
    <cellStyle name="Navadno 3 11 10 5 9" xfId="20038"/>
    <cellStyle name="Navadno 3 11 10 6" xfId="3550"/>
    <cellStyle name="Navadno 3 11 10 6 10" xfId="20864"/>
    <cellStyle name="Navadno 3 11 10 6 11" xfId="15670"/>
    <cellStyle name="Navadno 3 11 10 6 12" xfId="18674"/>
    <cellStyle name="Navadno 3 11 10 6 13" xfId="16476"/>
    <cellStyle name="Navadno 3 11 10 6 14" xfId="10157"/>
    <cellStyle name="Navadno 3 11 10 6 15" xfId="25943"/>
    <cellStyle name="Navadno 3 11 10 6 16" xfId="27133"/>
    <cellStyle name="Navadno 3 11 10 6 17" xfId="24297"/>
    <cellStyle name="Navadno 3 11 10 6 18" xfId="26669"/>
    <cellStyle name="Navadno 3 11 10 6 2" xfId="14637"/>
    <cellStyle name="Navadno 3 11 10 6 3" xfId="12556"/>
    <cellStyle name="Navadno 3 11 10 6 4" xfId="17268"/>
    <cellStyle name="Navadno 3 11 10 6 5" xfId="10849"/>
    <cellStyle name="Navadno 3 11 10 6 6" xfId="16490"/>
    <cellStyle name="Navadno 3 11 10 6 7" xfId="16794"/>
    <cellStyle name="Navadno 3 11 10 6 8" xfId="13667"/>
    <cellStyle name="Navadno 3 11 10 6 9" xfId="14818"/>
    <cellStyle name="Navadno 3 11 10 7" xfId="4058"/>
    <cellStyle name="Navadno 3 11 10 7 10" xfId="9772"/>
    <cellStyle name="Navadno 3 11 10 7 11" xfId="23633"/>
    <cellStyle name="Navadno 3 11 10 7 12" xfId="24369"/>
    <cellStyle name="Navadno 3 11 10 7 13" xfId="13036"/>
    <cellStyle name="Navadno 3 11 10 7 14" xfId="25260"/>
    <cellStyle name="Navadno 3 11 10 7 15" xfId="21582"/>
    <cellStyle name="Navadno 3 11 10 7 16" xfId="19541"/>
    <cellStyle name="Navadno 3 11 10 7 17" xfId="23341"/>
    <cellStyle name="Navadno 3 11 10 7 18" xfId="27080"/>
    <cellStyle name="Navadno 3 11 10 7 2" xfId="14207"/>
    <cellStyle name="Navadno 3 11 10 7 3" xfId="12605"/>
    <cellStyle name="Navadno 3 11 10 7 4" xfId="13513"/>
    <cellStyle name="Navadno 3 11 10 7 5" xfId="10612"/>
    <cellStyle name="Navadno 3 11 10 7 6" xfId="14645"/>
    <cellStyle name="Navadno 3 11 10 7 7" xfId="16750"/>
    <cellStyle name="Navadno 3 11 10 7 8" xfId="21186"/>
    <cellStyle name="Navadno 3 11 10 7 9" xfId="18047"/>
    <cellStyle name="Navadno 3 11 10 8" xfId="1144"/>
    <cellStyle name="Navadno 3 11 10 8 10" xfId="23781"/>
    <cellStyle name="Navadno 3 11 10 8 11" xfId="24520"/>
    <cellStyle name="Navadno 3 11 10 8 12" xfId="25229"/>
    <cellStyle name="Navadno 3 11 10 8 13" xfId="25895"/>
    <cellStyle name="Navadno 3 11 10 8 14" xfId="26637"/>
    <cellStyle name="Navadno 3 11 10 8 15" xfId="27164"/>
    <cellStyle name="Navadno 3 11 10 8 16" xfId="27633"/>
    <cellStyle name="Navadno 3 11 10 8 17" xfId="28016"/>
    <cellStyle name="Navadno 3 11 10 8 18" xfId="28328"/>
    <cellStyle name="Navadno 3 11 10 8 2" xfId="16714"/>
    <cellStyle name="Navadno 3 11 10 8 3" xfId="17681"/>
    <cellStyle name="Navadno 3 11 10 8 4" xfId="18634"/>
    <cellStyle name="Navadno 3 11 10 8 5" xfId="19582"/>
    <cellStyle name="Navadno 3 11 10 8 6" xfId="20486"/>
    <cellStyle name="Navadno 3 11 10 8 7" xfId="21351"/>
    <cellStyle name="Navadno 3 11 10 8 8" xfId="22195"/>
    <cellStyle name="Navadno 3 11 10 8 9" xfId="23002"/>
    <cellStyle name="Navadno 3 11 10 9" xfId="4108"/>
    <cellStyle name="Navadno 3 11 10 9 10" xfId="22972"/>
    <cellStyle name="Navadno 3 11 10 9 11" xfId="23761"/>
    <cellStyle name="Navadno 3 11 10 9 12" xfId="15034"/>
    <cellStyle name="Navadno 3 11 10 9 13" xfId="25593"/>
    <cellStyle name="Navadno 3 11 10 9 14" xfId="25267"/>
    <cellStyle name="Navadno 3 11 10 9 15" xfId="25542"/>
    <cellStyle name="Navadno 3 11 10 9 16" xfId="23839"/>
    <cellStyle name="Navadno 3 11 10 9 17" xfId="23265"/>
    <cellStyle name="Navadno 3 11 10 9 18" xfId="26778"/>
    <cellStyle name="Navadno 3 11 10 9 2" xfId="14162"/>
    <cellStyle name="Navadno 3 11 10 9 3" xfId="11901"/>
    <cellStyle name="Navadno 3 11 10 9 4" xfId="10268"/>
    <cellStyle name="Navadno 3 11 10 9 5" xfId="17238"/>
    <cellStyle name="Navadno 3 11 10 9 6" xfId="10246"/>
    <cellStyle name="Navadno 3 11 10 9 7" xfId="20457"/>
    <cellStyle name="Navadno 3 11 10 9 8" xfId="21328"/>
    <cellStyle name="Navadno 3 11 10 9 9" xfId="13210"/>
    <cellStyle name="Navadno 3 11 11" xfId="7900"/>
    <cellStyle name="Navadno 3 11 11 10" xfId="10985"/>
    <cellStyle name="Navadno 3 11 11 11" xfId="10800"/>
    <cellStyle name="Navadno 3 11 11 12" xfId="16941"/>
    <cellStyle name="Navadno 3 11 11 13" xfId="10016"/>
    <cellStyle name="Navadno 3 11 11 14" xfId="18292"/>
    <cellStyle name="Navadno 3 11 11 15" xfId="20420"/>
    <cellStyle name="Navadno 3 11 11 16" xfId="10566"/>
    <cellStyle name="Navadno 3 11 11 17" xfId="13686"/>
    <cellStyle name="Navadno 3 11 11 18" xfId="22731"/>
    <cellStyle name="Navadno 3 11 11 19" xfId="22957"/>
    <cellStyle name="Navadno 3 11 11 2" xfId="3727"/>
    <cellStyle name="Navadno 3 11 11 2 10" xfId="13248"/>
    <cellStyle name="Navadno 3 11 11 2 11" xfId="20466"/>
    <cellStyle name="Navadno 3 11 11 2 12" xfId="12401"/>
    <cellStyle name="Navadno 3 11 11 2 13" xfId="20477"/>
    <cellStyle name="Navadno 3 11 11 2 14" xfId="17786"/>
    <cellStyle name="Navadno 3 11 11 2 15" xfId="18941"/>
    <cellStyle name="Navadno 3 11 11 2 16" xfId="26588"/>
    <cellStyle name="Navadno 3 11 11 2 17" xfId="22445"/>
    <cellStyle name="Navadno 3 11 11 2 18" xfId="26460"/>
    <cellStyle name="Navadno 3 11 11 2 2" xfId="14484"/>
    <cellStyle name="Navadno 3 11 11 2 3" xfId="14852"/>
    <cellStyle name="Navadno 3 11 11 2 4" xfId="16716"/>
    <cellStyle name="Navadno 3 11 11 2 5" xfId="17641"/>
    <cellStyle name="Navadno 3 11 11 2 6" xfId="15040"/>
    <cellStyle name="Navadno 3 11 11 2 7" xfId="10456"/>
    <cellStyle name="Navadno 3 11 11 2 8" xfId="18126"/>
    <cellStyle name="Navadno 3 11 11 2 9" xfId="12157"/>
    <cellStyle name="Navadno 3 11 11 20" xfId="25006"/>
    <cellStyle name="Navadno 3 11 11 21" xfId="12681"/>
    <cellStyle name="Navadno 3 11 11 22" xfId="24945"/>
    <cellStyle name="Navadno 3 11 11 23" xfId="26824"/>
    <cellStyle name="Navadno 3 11 11 24" xfId="23314"/>
    <cellStyle name="Navadno 3 11 11 25" xfId="27297"/>
    <cellStyle name="Navadno 3 11 11 26" xfId="28090"/>
    <cellStyle name="Navadno 3 11 11 3" xfId="4388"/>
    <cellStyle name="Navadno 3 11 11 3 10" xfId="18548"/>
    <cellStyle name="Navadno 3 11 11 3 11" xfId="19101"/>
    <cellStyle name="Navadno 3 11 11 3 12" xfId="23060"/>
    <cellStyle name="Navadno 3 11 11 3 13" xfId="24618"/>
    <cellStyle name="Navadno 3 11 11 3 14" xfId="25937"/>
    <cellStyle name="Navadno 3 11 11 3 15" xfId="24041"/>
    <cellStyle name="Navadno 3 11 11 3 16" xfId="24709"/>
    <cellStyle name="Navadno 3 11 11 3 17" xfId="16644"/>
    <cellStyle name="Navadno 3 11 11 3 18" xfId="27748"/>
    <cellStyle name="Navadno 3 11 11 3 2" xfId="13921"/>
    <cellStyle name="Navadno 3 11 11 3 3" xfId="10003"/>
    <cellStyle name="Navadno 3 11 11 3 4" xfId="13811"/>
    <cellStyle name="Navadno 3 11 11 3 5" xfId="10200"/>
    <cellStyle name="Navadno 3 11 11 3 6" xfId="11450"/>
    <cellStyle name="Navadno 3 11 11 3 7" xfId="14164"/>
    <cellStyle name="Navadno 3 11 11 3 8" xfId="9826"/>
    <cellStyle name="Navadno 3 11 11 3 9" xfId="13408"/>
    <cellStyle name="Navadno 3 11 11 4" xfId="2456"/>
    <cellStyle name="Navadno 3 11 11 4 10" xfId="21947"/>
    <cellStyle name="Navadno 3 11 11 4 11" xfId="12738"/>
    <cellStyle name="Navadno 3 11 11 4 12" xfId="22898"/>
    <cellStyle name="Navadno 3 11 11 4 13" xfId="12050"/>
    <cellStyle name="Navadno 3 11 11 4 14" xfId="16046"/>
    <cellStyle name="Navadno 3 11 11 4 15" xfId="22150"/>
    <cellStyle name="Navadno 3 11 11 4 16" xfId="22643"/>
    <cellStyle name="Navadno 3 11 11 4 17" xfId="27264"/>
    <cellStyle name="Navadno 3 11 11 4 18" xfId="17453"/>
    <cellStyle name="Navadno 3 11 11 4 2" xfId="15571"/>
    <cellStyle name="Navadno 3 11 11 4 3" xfId="12494"/>
    <cellStyle name="Navadno 3 11 11 4 4" xfId="12857"/>
    <cellStyle name="Navadno 3 11 11 4 5" xfId="12955"/>
    <cellStyle name="Navadno 3 11 11 4 6" xfId="14846"/>
    <cellStyle name="Navadno 3 11 11 4 7" xfId="14665"/>
    <cellStyle name="Navadno 3 11 11 4 8" xfId="10473"/>
    <cellStyle name="Navadno 3 11 11 4 9" xfId="20828"/>
    <cellStyle name="Navadno 3 11 11 5" xfId="2197"/>
    <cellStyle name="Navadno 3 11 11 5 10" xfId="23599"/>
    <cellStyle name="Navadno 3 11 11 5 11" xfId="24341"/>
    <cellStyle name="Navadno 3 11 11 5 12" xfId="17459"/>
    <cellStyle name="Navadno 3 11 11 5 13" xfId="11296"/>
    <cellStyle name="Navadno 3 11 11 5 14" xfId="21946"/>
    <cellStyle name="Navadno 3 11 11 5 15" xfId="26749"/>
    <cellStyle name="Navadno 3 11 11 5 16" xfId="26134"/>
    <cellStyle name="Navadno 3 11 11 5 17" xfId="21590"/>
    <cellStyle name="Navadno 3 11 11 5 18" xfId="11876"/>
    <cellStyle name="Navadno 3 11 11 5 2" xfId="15795"/>
    <cellStyle name="Navadno 3 11 11 5 3" xfId="14043"/>
    <cellStyle name="Navadno 3 11 11 5 4" xfId="11582"/>
    <cellStyle name="Navadno 3 11 11 5 5" xfId="18945"/>
    <cellStyle name="Navadno 3 11 11 5 6" xfId="19871"/>
    <cellStyle name="Navadno 3 11 11 5 7" xfId="21149"/>
    <cellStyle name="Navadno 3 11 11 5 8" xfId="21997"/>
    <cellStyle name="Navadno 3 11 11 5 9" xfId="22257"/>
    <cellStyle name="Navadno 3 11 11 6" xfId="825"/>
    <cellStyle name="Navadno 3 11 11 6 10" xfId="23987"/>
    <cellStyle name="Navadno 3 11 11 6 11" xfId="24728"/>
    <cellStyle name="Navadno 3 11 11 6 12" xfId="25420"/>
    <cellStyle name="Navadno 3 11 11 6 13" xfId="26075"/>
    <cellStyle name="Navadno 3 11 11 6 14" xfId="26794"/>
    <cellStyle name="Navadno 3 11 11 6 15" xfId="27302"/>
    <cellStyle name="Navadno 3 11 11 6 16" xfId="27752"/>
    <cellStyle name="Navadno 3 11 11 6 17" xfId="28117"/>
    <cellStyle name="Navadno 3 11 11 6 18" xfId="28399"/>
    <cellStyle name="Navadno 3 11 11 6 2" xfId="16988"/>
    <cellStyle name="Navadno 3 11 11 6 3" xfId="17951"/>
    <cellStyle name="Navadno 3 11 11 6 4" xfId="18908"/>
    <cellStyle name="Navadno 3 11 11 6 5" xfId="19838"/>
    <cellStyle name="Navadno 3 11 11 6 6" xfId="20732"/>
    <cellStyle name="Navadno 3 11 11 6 7" xfId="21601"/>
    <cellStyle name="Navadno 3 11 11 6 8" xfId="22432"/>
    <cellStyle name="Navadno 3 11 11 6 9" xfId="23231"/>
    <cellStyle name="Navadno 3 11 11 7" xfId="2978"/>
    <cellStyle name="Navadno 3 11 11 7 10" xfId="13934"/>
    <cellStyle name="Navadno 3 11 11 7 11" xfId="23428"/>
    <cellStyle name="Navadno 3 11 11 7 12" xfId="22385"/>
    <cellStyle name="Navadno 3 11 11 7 13" xfId="22284"/>
    <cellStyle name="Navadno 3 11 11 7 14" xfId="10933"/>
    <cellStyle name="Navadno 3 11 11 7 15" xfId="10379"/>
    <cellStyle name="Navadno 3 11 11 7 16" xfId="24355"/>
    <cellStyle name="Navadno 3 11 11 7 17" xfId="11039"/>
    <cellStyle name="Navadno 3 11 11 7 18" xfId="11966"/>
    <cellStyle name="Navadno 3 11 11 7 2" xfId="15127"/>
    <cellStyle name="Navadno 3 11 11 7 3" xfId="10728"/>
    <cellStyle name="Navadno 3 11 11 7 4" xfId="14388"/>
    <cellStyle name="Navadno 3 11 11 7 5" xfId="13778"/>
    <cellStyle name="Navadno 3 11 11 7 6" xfId="18579"/>
    <cellStyle name="Navadno 3 11 11 7 7" xfId="19775"/>
    <cellStyle name="Navadno 3 11 11 7 8" xfId="20949"/>
    <cellStyle name="Navadno 3 11 11 7 9" xfId="21794"/>
    <cellStyle name="Navadno 3 11 11 8" xfId="3365"/>
    <cellStyle name="Navadno 3 11 11 8 10" xfId="23529"/>
    <cellStyle name="Navadno 3 11 11 8 11" xfId="24269"/>
    <cellStyle name="Navadno 3 11 11 8 12" xfId="12580"/>
    <cellStyle name="Navadno 3 11 11 8 13" xfId="18559"/>
    <cellStyle name="Navadno 3 11 11 8 14" xfId="11392"/>
    <cellStyle name="Navadno 3 11 11 8 15" xfId="16826"/>
    <cellStyle name="Navadno 3 11 11 8 16" xfId="17960"/>
    <cellStyle name="Navadno 3 11 11 8 17" xfId="25121"/>
    <cellStyle name="Navadno 3 11 11 8 18" xfId="27793"/>
    <cellStyle name="Navadno 3 11 11 8 2" xfId="14797"/>
    <cellStyle name="Navadno 3 11 11 8 3" xfId="15938"/>
    <cellStyle name="Navadno 3 11 11 8 4" xfId="13335"/>
    <cellStyle name="Navadno 3 11 11 8 5" xfId="15189"/>
    <cellStyle name="Navadno 3 11 11 8 6" xfId="17683"/>
    <cellStyle name="Navadno 3 11 11 8 7" xfId="21064"/>
    <cellStyle name="Navadno 3 11 11 8 8" xfId="21917"/>
    <cellStyle name="Navadno 3 11 11 8 9" xfId="21358"/>
    <cellStyle name="Navadno 3 11 11 9" xfId="168"/>
    <cellStyle name="Navadno 3 11 11 9 10" xfId="24430"/>
    <cellStyle name="Navadno 3 11 11 9 11" xfId="25139"/>
    <cellStyle name="Navadno 3 11 11 9 12" xfId="25802"/>
    <cellStyle name="Navadno 3 11 11 9 13" xfId="26419"/>
    <cellStyle name="Navadno 3 11 11 9 14" xfId="27098"/>
    <cellStyle name="Navadno 3 11 11 9 15" xfId="27569"/>
    <cellStyle name="Navadno 3 11 11 9 16" xfId="27975"/>
    <cellStyle name="Navadno 3 11 11 9 17" xfId="28293"/>
    <cellStyle name="Navadno 3 11 11 9 18" xfId="28523"/>
    <cellStyle name="Navadno 3 11 11 9 2" xfId="17552"/>
    <cellStyle name="Navadno 3 11 11 9 3" xfId="18509"/>
    <cellStyle name="Navadno 3 11 11 9 4" xfId="19466"/>
    <cellStyle name="Navadno 3 11 11 9 5" xfId="20371"/>
    <cellStyle name="Navadno 3 11 11 9 6" xfId="21245"/>
    <cellStyle name="Navadno 3 11 11 9 7" xfId="22091"/>
    <cellStyle name="Navadno 3 11 11 9 8" xfId="22903"/>
    <cellStyle name="Navadno 3 11 11 9 9" xfId="23685"/>
    <cellStyle name="Navadno 3 11 12" xfId="7800"/>
    <cellStyle name="Navadno 3 11 12 10" xfId="11065"/>
    <cellStyle name="Navadno 3 11 12 11" xfId="11653"/>
    <cellStyle name="Navadno 3 11 12 12" xfId="14288"/>
    <cellStyle name="Navadno 3 11 12 13" xfId="17479"/>
    <cellStyle name="Navadno 3 11 12 14" xfId="9866"/>
    <cellStyle name="Navadno 3 11 12 15" xfId="10650"/>
    <cellStyle name="Navadno 3 11 12 16" xfId="19872"/>
    <cellStyle name="Navadno 3 11 12 17" xfId="14808"/>
    <cellStyle name="Navadno 3 11 12 18" xfId="17244"/>
    <cellStyle name="Navadno 3 11 12 19" xfId="10954"/>
    <cellStyle name="Navadno 3 11 12 2" xfId="3667"/>
    <cellStyle name="Navadno 3 11 12 2 10" xfId="19456"/>
    <cellStyle name="Navadno 3 11 12 2 11" xfId="19802"/>
    <cellStyle name="Navadno 3 11 12 2 12" xfId="24274"/>
    <cellStyle name="Navadno 3 11 12 2 13" xfId="25474"/>
    <cellStyle name="Navadno 3 11 12 2 14" xfId="22736"/>
    <cellStyle name="Navadno 3 11 12 2 15" xfId="13591"/>
    <cellStyle name="Navadno 3 11 12 2 16" xfId="27165"/>
    <cellStyle name="Navadno 3 11 12 2 17" xfId="27634"/>
    <cellStyle name="Navadno 3 11 12 2 18" xfId="20494"/>
    <cellStyle name="Navadno 3 11 12 2 2" xfId="14536"/>
    <cellStyle name="Navadno 3 11 12 2 3" xfId="16715"/>
    <cellStyle name="Navadno 3 11 12 2 4" xfId="16806"/>
    <cellStyle name="Navadno 3 11 12 2 5" xfId="11532"/>
    <cellStyle name="Navadno 3 11 12 2 6" xfId="16022"/>
    <cellStyle name="Navadno 3 11 12 2 7" xfId="10060"/>
    <cellStyle name="Navadno 3 11 12 2 8" xfId="14759"/>
    <cellStyle name="Navadno 3 11 12 2 9" xfId="18815"/>
    <cellStyle name="Navadno 3 11 12 20" xfId="21357"/>
    <cellStyle name="Navadno 3 11 12 21" xfId="22294"/>
    <cellStyle name="Navadno 3 11 12 22" xfId="24146"/>
    <cellStyle name="Navadno 3 11 12 23" xfId="24272"/>
    <cellStyle name="Navadno 3 11 12 24" xfId="12786"/>
    <cellStyle name="Navadno 3 11 12 25" xfId="10362"/>
    <cellStyle name="Navadno 3 11 12 26" xfId="26885"/>
    <cellStyle name="Navadno 3 11 12 3" xfId="4398"/>
    <cellStyle name="Navadno 3 11 12 3 10" xfId="19420"/>
    <cellStyle name="Navadno 3 11 12 3 11" xfId="20279"/>
    <cellStyle name="Navadno 3 11 12 3 12" xfId="19094"/>
    <cellStyle name="Navadno 3 11 12 3 13" xfId="24772"/>
    <cellStyle name="Navadno 3 11 12 3 14" xfId="25311"/>
    <cellStyle name="Navadno 3 11 12 3 15" xfId="12787"/>
    <cellStyle name="Navadno 3 11 12 3 16" xfId="21943"/>
    <cellStyle name="Navadno 3 11 12 3 17" xfId="11994"/>
    <cellStyle name="Navadno 3 11 12 3 18" xfId="26705"/>
    <cellStyle name="Navadno 3 11 12 3 2" xfId="13912"/>
    <cellStyle name="Navadno 3 11 12 3 3" xfId="13057"/>
    <cellStyle name="Navadno 3 11 12 3 4" xfId="12055"/>
    <cellStyle name="Navadno 3 11 12 3 5" xfId="12262"/>
    <cellStyle name="Navadno 3 11 12 3 6" xfId="13698"/>
    <cellStyle name="Navadno 3 11 12 3 7" xfId="9916"/>
    <cellStyle name="Navadno 3 11 12 3 8" xfId="19085"/>
    <cellStyle name="Navadno 3 11 12 3 9" xfId="10635"/>
    <cellStyle name="Navadno 3 11 12 4" xfId="1792"/>
    <cellStyle name="Navadno 3 11 12 4 10" xfId="14916"/>
    <cellStyle name="Navadno 3 11 12 4 11" xfId="11969"/>
    <cellStyle name="Navadno 3 11 12 4 12" xfId="24016"/>
    <cellStyle name="Navadno 3 11 12 4 13" xfId="24943"/>
    <cellStyle name="Navadno 3 11 12 4 14" xfId="22327"/>
    <cellStyle name="Navadno 3 11 12 4 15" xfId="27138"/>
    <cellStyle name="Navadno 3 11 12 4 16" xfId="21411"/>
    <cellStyle name="Navadno 3 11 12 4 17" xfId="16165"/>
    <cellStyle name="Navadno 3 11 12 4 18" xfId="17546"/>
    <cellStyle name="Navadno 3 11 12 4 2" xfId="16148"/>
    <cellStyle name="Navadno 3 11 12 4 3" xfId="14358"/>
    <cellStyle name="Navadno 3 11 12 4 4" xfId="9654"/>
    <cellStyle name="Navadno 3 11 12 4 5" xfId="19332"/>
    <cellStyle name="Navadno 3 11 12 4 6" xfId="20245"/>
    <cellStyle name="Navadno 3 11 12 4 7" xfId="13121"/>
    <cellStyle name="Navadno 3 11 12 4 8" xfId="20368"/>
    <cellStyle name="Navadno 3 11 12 4 9" xfId="22242"/>
    <cellStyle name="Navadno 3 11 12 5" xfId="1794"/>
    <cellStyle name="Navadno 3 11 12 5 10" xfId="10936"/>
    <cellStyle name="Navadno 3 11 12 5 11" xfId="16587"/>
    <cellStyle name="Navadno 3 11 12 5 12" xfId="14023"/>
    <cellStyle name="Navadno 3 11 12 5 13" xfId="15634"/>
    <cellStyle name="Navadno 3 11 12 5 14" xfId="26081"/>
    <cellStyle name="Navadno 3 11 12 5 15" xfId="21802"/>
    <cellStyle name="Navadno 3 11 12 5 16" xfId="27189"/>
    <cellStyle name="Navadno 3 11 12 5 17" xfId="27656"/>
    <cellStyle name="Navadno 3 11 12 5 18" xfId="27093"/>
    <cellStyle name="Navadno 3 11 12 5 2" xfId="16147"/>
    <cellStyle name="Navadno 3 11 12 5 3" xfId="16765"/>
    <cellStyle name="Navadno 3 11 12 5 4" xfId="17653"/>
    <cellStyle name="Navadno 3 11 12 5 5" xfId="17214"/>
    <cellStyle name="Navadno 3 11 12 5 6" xfId="13037"/>
    <cellStyle name="Navadno 3 11 12 5 7" xfId="16481"/>
    <cellStyle name="Navadno 3 11 12 5 8" xfId="18449"/>
    <cellStyle name="Navadno 3 11 12 5 9" xfId="22796"/>
    <cellStyle name="Navadno 3 11 12 6" xfId="2406"/>
    <cellStyle name="Navadno 3 11 12 6 10" xfId="23676"/>
    <cellStyle name="Navadno 3 11 12 6 11" xfId="24419"/>
    <cellStyle name="Navadno 3 11 12 6 12" xfId="18612"/>
    <cellStyle name="Navadno 3 11 12 6 13" xfId="16146"/>
    <cellStyle name="Navadno 3 11 12 6 14" xfId="25961"/>
    <cellStyle name="Navadno 3 11 12 6 15" xfId="14857"/>
    <cellStyle name="Navadno 3 11 12 6 16" xfId="19706"/>
    <cellStyle name="Navadno 3 11 12 6 17" xfId="27106"/>
    <cellStyle name="Navadno 3 11 12 6 18" xfId="20886"/>
    <cellStyle name="Navadno 3 11 12 6 2" xfId="15614"/>
    <cellStyle name="Navadno 3 11 12 6 3" xfId="13788"/>
    <cellStyle name="Navadno 3 11 12 6 4" xfId="10900"/>
    <cellStyle name="Navadno 3 11 12 6 5" xfId="13334"/>
    <cellStyle name="Navadno 3 11 12 6 6" xfId="15748"/>
    <cellStyle name="Navadno 3 11 12 6 7" xfId="21234"/>
    <cellStyle name="Navadno 3 11 12 6 8" xfId="22081"/>
    <cellStyle name="Navadno 3 11 12 6 9" xfId="11996"/>
    <cellStyle name="Navadno 3 11 12 7" xfId="3921"/>
    <cellStyle name="Navadno 3 11 12 7 10" xfId="18893"/>
    <cellStyle name="Navadno 3 11 12 7 11" xfId="19707"/>
    <cellStyle name="Navadno 3 11 12 7 12" xfId="19807"/>
    <cellStyle name="Navadno 3 11 12 7 13" xfId="22722"/>
    <cellStyle name="Navadno 3 11 12 7 14" xfId="24736"/>
    <cellStyle name="Navadno 3 11 12 7 15" xfId="25722"/>
    <cellStyle name="Navadno 3 11 12 7 16" xfId="13021"/>
    <cellStyle name="Navadno 3 11 12 7 17" xfId="25131"/>
    <cellStyle name="Navadno 3 11 12 7 18" xfId="14117"/>
    <cellStyle name="Navadno 3 11 12 7 2" xfId="14322"/>
    <cellStyle name="Navadno 3 11 12 7 3" xfId="11293"/>
    <cellStyle name="Navadno 3 11 12 7 4" xfId="12919"/>
    <cellStyle name="Navadno 3 11 12 7 5" xfId="11067"/>
    <cellStyle name="Navadno 3 11 12 7 6" xfId="17136"/>
    <cellStyle name="Navadno 3 11 12 7 7" xfId="12953"/>
    <cellStyle name="Navadno 3 11 12 7 8" xfId="17222"/>
    <cellStyle name="Navadno 3 11 12 7 9" xfId="20774"/>
    <cellStyle name="Navadno 3 11 12 8" xfId="1895"/>
    <cellStyle name="Navadno 3 11 12 8 10" xfId="22585"/>
    <cellStyle name="Navadno 3 11 12 8 11" xfId="23743"/>
    <cellStyle name="Navadno 3 11 12 8 12" xfId="22584"/>
    <cellStyle name="Navadno 3 11 12 8 13" xfId="18372"/>
    <cellStyle name="Navadno 3 11 12 8 14" xfId="26289"/>
    <cellStyle name="Navadno 3 11 12 8 15" xfId="22631"/>
    <cellStyle name="Navadno 3 11 12 8 16" xfId="22296"/>
    <cellStyle name="Navadno 3 11 12 8 17" xfId="14918"/>
    <cellStyle name="Navadno 3 11 12 8 18" xfId="22409"/>
    <cellStyle name="Navadno 3 11 12 8 2" xfId="16055"/>
    <cellStyle name="Navadno 3 11 12 8 3" xfId="15552"/>
    <cellStyle name="Navadno 3 11 12 8 4" xfId="11093"/>
    <cellStyle name="Navadno 3 11 12 8 5" xfId="13162"/>
    <cellStyle name="Navadno 3 11 12 8 6" xfId="13358"/>
    <cellStyle name="Navadno 3 11 12 8 7" xfId="20344"/>
    <cellStyle name="Navadno 3 11 12 8 8" xfId="21303"/>
    <cellStyle name="Navadno 3 11 12 8 9" xfId="22771"/>
    <cellStyle name="Navadno 3 11 12 9" xfId="3878"/>
    <cellStyle name="Navadno 3 11 12 9 10" xfId="21254"/>
    <cellStyle name="Navadno 3 11 12 9 11" xfId="15530"/>
    <cellStyle name="Navadno 3 11 12 9 12" xfId="11675"/>
    <cellStyle name="Navadno 3 11 12 9 13" xfId="23860"/>
    <cellStyle name="Navadno 3 11 12 9 14" xfId="26318"/>
    <cellStyle name="Navadno 3 11 12 9 15" xfId="25718"/>
    <cellStyle name="Navadno 3 11 12 9 16" xfId="26098"/>
    <cellStyle name="Navadno 3 11 12 9 17" xfId="26555"/>
    <cellStyle name="Navadno 3 11 12 9 18" xfId="25552"/>
    <cellStyle name="Navadno 3 11 12 9 2" xfId="14353"/>
    <cellStyle name="Navadno 3 11 12 9 3" xfId="10010"/>
    <cellStyle name="Navadno 3 11 12 9 4" xfId="15758"/>
    <cellStyle name="Navadno 3 11 12 9 5" xfId="16485"/>
    <cellStyle name="Navadno 3 11 12 9 6" xfId="11335"/>
    <cellStyle name="Navadno 3 11 12 9 7" xfId="17364"/>
    <cellStyle name="Navadno 3 11 12 9 8" xfId="18452"/>
    <cellStyle name="Navadno 3 11 12 9 9" xfId="21958"/>
    <cellStyle name="Navadno 3 11 13" xfId="7699"/>
    <cellStyle name="Navadno 3 11 13 10" xfId="11148"/>
    <cellStyle name="Navadno 3 11 13 11" xfId="12808"/>
    <cellStyle name="Navadno 3 11 13 12" xfId="11124"/>
    <cellStyle name="Navadno 3 11 13 13" xfId="15304"/>
    <cellStyle name="Navadno 3 11 13 14" xfId="14310"/>
    <cellStyle name="Navadno 3 11 13 15" xfId="17874"/>
    <cellStyle name="Navadno 3 11 13 16" xfId="21125"/>
    <cellStyle name="Navadno 3 11 13 17" xfId="21014"/>
    <cellStyle name="Navadno 3 11 13 18" xfId="21726"/>
    <cellStyle name="Navadno 3 11 13 19" xfId="23578"/>
    <cellStyle name="Navadno 3 11 13 2" xfId="3602"/>
    <cellStyle name="Navadno 3 11 13 2 10" xfId="16484"/>
    <cellStyle name="Navadno 3 11 13 2 11" xfId="10596"/>
    <cellStyle name="Navadno 3 11 13 2 12" xfId="11337"/>
    <cellStyle name="Navadno 3 11 13 2 13" xfId="25483"/>
    <cellStyle name="Navadno 3 11 13 2 14" xfId="24370"/>
    <cellStyle name="Navadno 3 11 13 2 15" xfId="18672"/>
    <cellStyle name="Navadno 3 11 13 2 16" xfId="12483"/>
    <cellStyle name="Navadno 3 11 13 2 17" xfId="20628"/>
    <cellStyle name="Navadno 3 11 13 2 18" xfId="27560"/>
    <cellStyle name="Navadno 3 11 13 2 2" xfId="14593"/>
    <cellStyle name="Navadno 3 11 13 2 3" xfId="15275"/>
    <cellStyle name="Navadno 3 11 13 2 4" xfId="13011"/>
    <cellStyle name="Navadno 3 11 13 2 5" xfId="15166"/>
    <cellStyle name="Navadno 3 11 13 2 6" xfId="17172"/>
    <cellStyle name="Navadno 3 11 13 2 7" xfId="11401"/>
    <cellStyle name="Navadno 3 11 13 2 8" xfId="11878"/>
    <cellStyle name="Navadno 3 11 13 2 9" xfId="22770"/>
    <cellStyle name="Navadno 3 11 13 20" xfId="20449"/>
    <cellStyle name="Navadno 3 11 13 21" xfId="24804"/>
    <cellStyle name="Navadno 3 11 13 22" xfId="24463"/>
    <cellStyle name="Navadno 3 11 13 23" xfId="26500"/>
    <cellStyle name="Navadno 3 11 13 24" xfId="27088"/>
    <cellStyle name="Navadno 3 11 13 25" xfId="26641"/>
    <cellStyle name="Navadno 3 11 13 26" xfId="27027"/>
    <cellStyle name="Navadno 3 11 13 3" xfId="3813"/>
    <cellStyle name="Navadno 3 11 13 3 10" xfId="19050"/>
    <cellStyle name="Navadno 3 11 13 3 11" xfId="20016"/>
    <cellStyle name="Navadno 3 11 13 3 12" xfId="10017"/>
    <cellStyle name="Navadno 3 11 13 3 13" xfId="25161"/>
    <cellStyle name="Navadno 3 11 13 3 14" xfId="24361"/>
    <cellStyle name="Navadno 3 11 13 3 15" xfId="23061"/>
    <cellStyle name="Navadno 3 11 13 3 16" xfId="19709"/>
    <cellStyle name="Navadno 3 11 13 3 17" xfId="21907"/>
    <cellStyle name="Navadno 3 11 13 3 18" xfId="27859"/>
    <cellStyle name="Navadno 3 11 13 3 2" xfId="14412"/>
    <cellStyle name="Navadno 3 11 13 3 3" xfId="13732"/>
    <cellStyle name="Navadno 3 11 13 3 4" xfId="17535"/>
    <cellStyle name="Navadno 3 11 13 3 5" xfId="15439"/>
    <cellStyle name="Navadno 3 11 13 3 6" xfId="14128"/>
    <cellStyle name="Navadno 3 11 13 3 7" xfId="10228"/>
    <cellStyle name="Navadno 3 11 13 3 8" xfId="9879"/>
    <cellStyle name="Navadno 3 11 13 3 9" xfId="11424"/>
    <cellStyle name="Navadno 3 11 13 4" xfId="1515"/>
    <cellStyle name="Navadno 3 11 13 4 10" xfId="23238"/>
    <cellStyle name="Navadno 3 11 13 4 11" xfId="23992"/>
    <cellStyle name="Navadno 3 11 13 4 12" xfId="18910"/>
    <cellStyle name="Navadno 3 11 13 4 13" xfId="25063"/>
    <cellStyle name="Navadno 3 11 13 4 14" xfId="12241"/>
    <cellStyle name="Navadno 3 11 13 4 15" xfId="26383"/>
    <cellStyle name="Navadno 3 11 13 4 16" xfId="27014"/>
    <cellStyle name="Navadno 3 11 13 4 17" xfId="27276"/>
    <cellStyle name="Navadno 3 11 13 4 18" xfId="27996"/>
    <cellStyle name="Navadno 3 11 13 4 2" xfId="16386"/>
    <cellStyle name="Navadno 3 11 13 4 3" xfId="13986"/>
    <cellStyle name="Navadno 3 11 13 4 4" xfId="9687"/>
    <cellStyle name="Navadno 3 11 13 4 5" xfId="11664"/>
    <cellStyle name="Navadno 3 11 13 4 6" xfId="11836"/>
    <cellStyle name="Navadno 3 11 13 4 7" xfId="20738"/>
    <cellStyle name="Navadno 3 11 13 4 8" xfId="21607"/>
    <cellStyle name="Navadno 3 11 13 4 9" xfId="20192"/>
    <cellStyle name="Navadno 3 11 13 5" xfId="1579"/>
    <cellStyle name="Navadno 3 11 13 5 10" xfId="13481"/>
    <cellStyle name="Navadno 3 11 13 5 11" xfId="13336"/>
    <cellStyle name="Navadno 3 11 13 5 12" xfId="16860"/>
    <cellStyle name="Navadno 3 11 13 5 13" xfId="24645"/>
    <cellStyle name="Navadno 3 11 13 5 14" xfId="19127"/>
    <cellStyle name="Navadno 3 11 13 5 15" xfId="21206"/>
    <cellStyle name="Navadno 3 11 13 5 16" xfId="20043"/>
    <cellStyle name="Navadno 3 11 13 5 17" xfId="12993"/>
    <cellStyle name="Navadno 3 11 13 5 18" xfId="18140"/>
    <cellStyle name="Navadno 3 11 13 5 2" xfId="16330"/>
    <cellStyle name="Navadno 3 11 13 5 3" xfId="12075"/>
    <cellStyle name="Navadno 3 11 13 5 4" xfId="12195"/>
    <cellStyle name="Navadno 3 11 13 5 5" xfId="18024"/>
    <cellStyle name="Navadno 3 11 13 5 6" xfId="9698"/>
    <cellStyle name="Navadno 3 11 13 5 7" xfId="9651"/>
    <cellStyle name="Navadno 3 11 13 5 8" xfId="19089"/>
    <cellStyle name="Navadno 3 11 13 5 9" xfId="14697"/>
    <cellStyle name="Navadno 3 11 13 6" xfId="4505"/>
    <cellStyle name="Navadno 3 11 13 6 10" xfId="13926"/>
    <cellStyle name="Navadno 3 11 13 6 11" xfId="21159"/>
    <cellStyle name="Navadno 3 11 13 6 12" xfId="21547"/>
    <cellStyle name="Navadno 3 11 13 6 13" xfId="25190"/>
    <cellStyle name="Navadno 3 11 13 6 14" xfId="20285"/>
    <cellStyle name="Navadno 3 11 13 6 15" xfId="26580"/>
    <cellStyle name="Navadno 3 11 13 6 16" xfId="25580"/>
    <cellStyle name="Navadno 3 11 13 6 17" xfId="15598"/>
    <cellStyle name="Navadno 3 11 13 6 18" xfId="28088"/>
    <cellStyle name="Navadno 3 11 13 6 2" xfId="13828"/>
    <cellStyle name="Navadno 3 11 13 6 3" xfId="13371"/>
    <cellStyle name="Navadno 3 11 13 6 4" xfId="12594"/>
    <cellStyle name="Navadno 3 11 13 6 5" xfId="11367"/>
    <cellStyle name="Navadno 3 11 13 6 6" xfId="15628"/>
    <cellStyle name="Navadno 3 11 13 6 7" xfId="15582"/>
    <cellStyle name="Navadno 3 11 13 6 8" xfId="10943"/>
    <cellStyle name="Navadno 3 11 13 6 9" xfId="17613"/>
    <cellStyle name="Navadno 3 11 13 7" xfId="2577"/>
    <cellStyle name="Navadno 3 11 13 7 10" xfId="21193"/>
    <cellStyle name="Navadno 3 11 13 7 11" xfId="13650"/>
    <cellStyle name="Navadno 3 11 13 7 12" xfId="18373"/>
    <cellStyle name="Navadno 3 11 13 7 13" xfId="25842"/>
    <cellStyle name="Navadno 3 11 13 7 14" xfId="15029"/>
    <cellStyle name="Navadno 3 11 13 7 15" xfId="24865"/>
    <cellStyle name="Navadno 3 11 13 7 16" xfId="23323"/>
    <cellStyle name="Navadno 3 11 13 7 17" xfId="14397"/>
    <cellStyle name="Navadno 3 11 13 7 18" xfId="14694"/>
    <cellStyle name="Navadno 3 11 13 7 2" xfId="15463"/>
    <cellStyle name="Navadno 3 11 13 7 3" xfId="10013"/>
    <cellStyle name="Navadno 3 11 13 7 4" xfId="16994"/>
    <cellStyle name="Navadno 3 11 13 7 5" xfId="15416"/>
    <cellStyle name="Navadno 3 11 13 7 6" xfId="12479"/>
    <cellStyle name="Navadno 3 11 13 7 7" xfId="9734"/>
    <cellStyle name="Navadno 3 11 13 7 8" xfId="17197"/>
    <cellStyle name="Navadno 3 11 13 7 9" xfId="22469"/>
    <cellStyle name="Navadno 3 11 13 8" xfId="2400"/>
    <cellStyle name="Navadno 3 11 13 8 10" xfId="19054"/>
    <cellStyle name="Navadno 3 11 13 8 11" xfId="18272"/>
    <cellStyle name="Navadno 3 11 13 8 12" xfId="24144"/>
    <cellStyle name="Navadno 3 11 13 8 13" xfId="19112"/>
    <cellStyle name="Navadno 3 11 13 8 14" xfId="10983"/>
    <cellStyle name="Navadno 3 11 13 8 15" xfId="16566"/>
    <cellStyle name="Navadno 3 11 13 8 16" xfId="23605"/>
    <cellStyle name="Navadno 3 11 13 8 17" xfId="26530"/>
    <cellStyle name="Navadno 3 11 13 8 18" xfId="17593"/>
    <cellStyle name="Navadno 3 11 13 8 2" xfId="15620"/>
    <cellStyle name="Navadno 3 11 13 8 3" xfId="13247"/>
    <cellStyle name="Navadno 3 11 13 8 4" xfId="14362"/>
    <cellStyle name="Navadno 3 11 13 8 5" xfId="10237"/>
    <cellStyle name="Navadno 3 11 13 8 6" xfId="11898"/>
    <cellStyle name="Navadno 3 11 13 8 7" xfId="19219"/>
    <cellStyle name="Navadno 3 11 13 8 8" xfId="15898"/>
    <cellStyle name="Navadno 3 11 13 8 9" xfId="20978"/>
    <cellStyle name="Navadno 3 11 13 9" xfId="1737"/>
    <cellStyle name="Navadno 3 11 13 9 10" xfId="22865"/>
    <cellStyle name="Navadno 3 11 13 9 11" xfId="19995"/>
    <cellStyle name="Navadno 3 11 13 9 12" xfId="14624"/>
    <cellStyle name="Navadno 3 11 13 9 13" xfId="10777"/>
    <cellStyle name="Navadno 3 11 13 9 14" xfId="10851"/>
    <cellStyle name="Navadno 3 11 13 9 15" xfId="19476"/>
    <cellStyle name="Navadno 3 11 13 9 16" xfId="23429"/>
    <cellStyle name="Navadno 3 11 13 9 17" xfId="14420"/>
    <cellStyle name="Navadno 3 11 13 9 18" xfId="23111"/>
    <cellStyle name="Navadno 3 11 13 9 2" xfId="16194"/>
    <cellStyle name="Navadno 3 11 13 9 3" xfId="10254"/>
    <cellStyle name="Navadno 3 11 13 9 4" xfId="16349"/>
    <cellStyle name="Navadno 3 11 13 9 5" xfId="12923"/>
    <cellStyle name="Navadno 3 11 13 9 6" xfId="13597"/>
    <cellStyle name="Navadno 3 11 13 9 7" xfId="19158"/>
    <cellStyle name="Navadno 3 11 13 9 8" xfId="13642"/>
    <cellStyle name="Navadno 3 11 13 9 9" xfId="11500"/>
    <cellStyle name="Navadno 3 11 14" xfId="7599"/>
    <cellStyle name="Navadno 3 11 14 10" xfId="11231"/>
    <cellStyle name="Navadno 3 11 14 11" xfId="10279"/>
    <cellStyle name="Navadno 3 11 14 12" xfId="18259"/>
    <cellStyle name="Navadno 3 11 14 13" xfId="9937"/>
    <cellStyle name="Navadno 3 11 14 14" xfId="12820"/>
    <cellStyle name="Navadno 3 11 14 15" xfId="16288"/>
    <cellStyle name="Navadno 3 11 14 16" xfId="12729"/>
    <cellStyle name="Navadno 3 11 14 17" xfId="22464"/>
    <cellStyle name="Navadno 3 11 14 18" xfId="21573"/>
    <cellStyle name="Navadno 3 11 14 19" xfId="20906"/>
    <cellStyle name="Navadno 3 11 14 2" xfId="3539"/>
    <cellStyle name="Navadno 3 11 14 2 10" xfId="12702"/>
    <cellStyle name="Navadno 3 11 14 2 11" xfId="10381"/>
    <cellStyle name="Navadno 3 11 14 2 12" xfId="19843"/>
    <cellStyle name="Navadno 3 11 14 2 13" xfId="15679"/>
    <cellStyle name="Navadno 3 11 14 2 14" xfId="23585"/>
    <cellStyle name="Navadno 3 11 14 2 15" xfId="13537"/>
    <cellStyle name="Navadno 3 11 14 2 16" xfId="20850"/>
    <cellStyle name="Navadno 3 11 14 2 17" xfId="26417"/>
    <cellStyle name="Navadno 3 11 14 2 18" xfId="22220"/>
    <cellStyle name="Navadno 3 11 14 2 2" xfId="14648"/>
    <cellStyle name="Navadno 3 11 14 2 3" xfId="11786"/>
    <cellStyle name="Navadno 3 11 14 2 4" xfId="14152"/>
    <cellStyle name="Navadno 3 11 14 2 5" xfId="12946"/>
    <cellStyle name="Navadno 3 11 14 2 6" xfId="14475"/>
    <cellStyle name="Navadno 3 11 14 2 7" xfId="13175"/>
    <cellStyle name="Navadno 3 11 14 2 8" xfId="10233"/>
    <cellStyle name="Navadno 3 11 14 2 9" xfId="15429"/>
    <cellStyle name="Navadno 3 11 14 20" xfId="11475"/>
    <cellStyle name="Navadno 3 11 14 21" xfId="24956"/>
    <cellStyle name="Navadno 3 11 14 22" xfId="25236"/>
    <cellStyle name="Navadno 3 11 14 23" xfId="23582"/>
    <cellStyle name="Navadno 3 11 14 24" xfId="25371"/>
    <cellStyle name="Navadno 3 11 14 25" xfId="10547"/>
    <cellStyle name="Navadno 3 11 14 26" xfId="23059"/>
    <cellStyle name="Navadno 3 11 14 3" xfId="3252"/>
    <cellStyle name="Navadno 3 11 14 3 10" xfId="22323"/>
    <cellStyle name="Navadno 3 11 14 3 11" xfId="23637"/>
    <cellStyle name="Navadno 3 11 14 3 12" xfId="13615"/>
    <cellStyle name="Navadno 3 11 14 3 13" xfId="15880"/>
    <cellStyle name="Navadno 3 11 14 3 14" xfId="24866"/>
    <cellStyle name="Navadno 3 11 14 3 15" xfId="17276"/>
    <cellStyle name="Navadno 3 11 14 3 16" xfId="17952"/>
    <cellStyle name="Navadno 3 11 14 3 17" xfId="26512"/>
    <cellStyle name="Navadno 3 11 14 3 18" xfId="12155"/>
    <cellStyle name="Navadno 3 11 14 3 2" xfId="14898"/>
    <cellStyle name="Navadno 3 11 14 3 3" xfId="11347"/>
    <cellStyle name="Navadno 3 11 14 3 4" xfId="12941"/>
    <cellStyle name="Navadno 3 11 14 3 5" xfId="11788"/>
    <cellStyle name="Navadno 3 11 14 3 6" xfId="13333"/>
    <cellStyle name="Navadno 3 11 14 3 7" xfId="20157"/>
    <cellStyle name="Navadno 3 11 14 3 8" xfId="21190"/>
    <cellStyle name="Navadno 3 11 14 3 9" xfId="17232"/>
    <cellStyle name="Navadno 3 11 14 4" xfId="4232"/>
    <cellStyle name="Navadno 3 11 14 4 10" xfId="10533"/>
    <cellStyle name="Navadno 3 11 14 4 11" xfId="11251"/>
    <cellStyle name="Navadno 3 11 14 4 12" xfId="24617"/>
    <cellStyle name="Navadno 3 11 14 4 13" xfId="12305"/>
    <cellStyle name="Navadno 3 11 14 4 14" xfId="26203"/>
    <cellStyle name="Navadno 3 11 14 4 15" xfId="19954"/>
    <cellStyle name="Navadno 3 11 14 4 16" xfId="10390"/>
    <cellStyle name="Navadno 3 11 14 4 17" xfId="10241"/>
    <cellStyle name="Navadno 3 11 14 4 18" xfId="28288"/>
    <cellStyle name="Navadno 3 11 14 4 2" xfId="14055"/>
    <cellStyle name="Navadno 3 11 14 4 3" xfId="14293"/>
    <cellStyle name="Navadno 3 11 14 4 4" xfId="16656"/>
    <cellStyle name="Navadno 3 11 14 4 5" xfId="18959"/>
    <cellStyle name="Navadno 3 11 14 4 6" xfId="19883"/>
    <cellStyle name="Navadno 3 11 14 4 7" xfId="15739"/>
    <cellStyle name="Navadno 3 11 14 4 8" xfId="11554"/>
    <cellStyle name="Navadno 3 11 14 4 9" xfId="15232"/>
    <cellStyle name="Navadno 3 11 14 5" xfId="1247"/>
    <cellStyle name="Navadno 3 11 14 5 10" xfId="21097"/>
    <cellStyle name="Navadno 3 11 14 5 11" xfId="22340"/>
    <cellStyle name="Navadno 3 11 14 5 12" xfId="19664"/>
    <cellStyle name="Navadno 3 11 14 5 13" xfId="23241"/>
    <cellStyle name="Navadno 3 11 14 5 14" xfId="26590"/>
    <cellStyle name="Navadno 3 11 14 5 15" xfId="12992"/>
    <cellStyle name="Navadno 3 11 14 5 16" xfId="11910"/>
    <cellStyle name="Navadno 3 11 14 5 17" xfId="26821"/>
    <cellStyle name="Navadno 3 11 14 5 18" xfId="14945"/>
    <cellStyle name="Navadno 3 11 14 5 2" xfId="16624"/>
    <cellStyle name="Navadno 3 11 14 5 3" xfId="10811"/>
    <cellStyle name="Navadno 3 11 14 5 4" xfId="16087"/>
    <cellStyle name="Navadno 3 11 14 5 5" xfId="14713"/>
    <cellStyle name="Navadno 3 11 14 5 6" xfId="14478"/>
    <cellStyle name="Navadno 3 11 14 5 7" xfId="17449"/>
    <cellStyle name="Navadno 3 11 14 5 8" xfId="15952"/>
    <cellStyle name="Navadno 3 11 14 5 9" xfId="13038"/>
    <cellStyle name="Navadno 3 11 14 6" xfId="3469"/>
    <cellStyle name="Navadno 3 11 14 6 10" xfId="22855"/>
    <cellStyle name="Navadno 3 11 14 6 11" xfId="16703"/>
    <cellStyle name="Navadno 3 11 14 6 12" xfId="23374"/>
    <cellStyle name="Navadno 3 11 14 6 13" xfId="24138"/>
    <cellStyle name="Navadno 3 11 14 6 14" xfId="25288"/>
    <cellStyle name="Navadno 3 11 14 6 15" xfId="24874"/>
    <cellStyle name="Navadno 3 11 14 6 16" xfId="26716"/>
    <cellStyle name="Navadno 3 11 14 6 17" xfId="26214"/>
    <cellStyle name="Navadno 3 11 14 6 18" xfId="24443"/>
    <cellStyle name="Navadno 3 11 14 6 2" xfId="14709"/>
    <cellStyle name="Navadno 3 11 14 6 3" xfId="9670"/>
    <cellStyle name="Navadno 3 11 14 6 4" xfId="13211"/>
    <cellStyle name="Navadno 3 11 14 6 5" xfId="18450"/>
    <cellStyle name="Navadno 3 11 14 6 6" xfId="14664"/>
    <cellStyle name="Navadno 3 11 14 6 7" xfId="19425"/>
    <cellStyle name="Navadno 3 11 14 6 8" xfId="15924"/>
    <cellStyle name="Navadno 3 11 14 6 9" xfId="9852"/>
    <cellStyle name="Navadno 3 11 14 7" xfId="2522"/>
    <cellStyle name="Navadno 3 11 14 7 10" xfId="19527"/>
    <cellStyle name="Navadno 3 11 14 7 11" xfId="17269"/>
    <cellStyle name="Navadno 3 11 14 7 12" xfId="21688"/>
    <cellStyle name="Navadno 3 11 14 7 13" xfId="22055"/>
    <cellStyle name="Navadno 3 11 14 7 14" xfId="9598"/>
    <cellStyle name="Navadno 3 11 14 7 15" xfId="22968"/>
    <cellStyle name="Navadno 3 11 14 7 16" xfId="26978"/>
    <cellStyle name="Navadno 3 11 14 7 17" xfId="23968"/>
    <cellStyle name="Navadno 3 11 14 7 18" xfId="17872"/>
    <cellStyle name="Navadno 3 11 14 7 2" xfId="15509"/>
    <cellStyle name="Navadno 3 11 14 7 3" xfId="14565"/>
    <cellStyle name="Navadno 3 11 14 7 4" xfId="12703"/>
    <cellStyle name="Navadno 3 11 14 7 5" xfId="18153"/>
    <cellStyle name="Navadno 3 11 14 7 6" xfId="19544"/>
    <cellStyle name="Navadno 3 11 14 7 7" xfId="16841"/>
    <cellStyle name="Navadno 3 11 14 7 8" xfId="17416"/>
    <cellStyle name="Navadno 3 11 14 7 9" xfId="21613"/>
    <cellStyle name="Navadno 3 11 14 8" xfId="2465"/>
    <cellStyle name="Navadno 3 11 14 8 10" xfId="20745"/>
    <cellStyle name="Navadno 3 11 14 8 11" xfId="23553"/>
    <cellStyle name="Navadno 3 11 14 8 12" xfId="21975"/>
    <cellStyle name="Navadno 3 11 14 8 13" xfId="24698"/>
    <cellStyle name="Navadno 3 11 14 8 14" xfId="26030"/>
    <cellStyle name="Navadno 3 11 14 8 15" xfId="21543"/>
    <cellStyle name="Navadno 3 11 14 8 16" xfId="26800"/>
    <cellStyle name="Navadno 3 11 14 8 17" xfId="25658"/>
    <cellStyle name="Navadno 3 11 14 8 18" xfId="27173"/>
    <cellStyle name="Navadno 3 11 14 8 2" xfId="15563"/>
    <cellStyle name="Navadno 3 11 14 8 3" xfId="16257"/>
    <cellStyle name="Navadno 3 11 14 8 4" xfId="17802"/>
    <cellStyle name="Navadno 3 11 14 8 5" xfId="19377"/>
    <cellStyle name="Navadno 3 11 14 8 6" xfId="20294"/>
    <cellStyle name="Navadno 3 11 14 8 7" xfId="15476"/>
    <cellStyle name="Navadno 3 11 14 8 8" xfId="21090"/>
    <cellStyle name="Navadno 3 11 14 8 9" xfId="22632"/>
    <cellStyle name="Navadno 3 11 14 9" xfId="1089"/>
    <cellStyle name="Navadno 3 11 14 9 10" xfId="23819"/>
    <cellStyle name="Navadno 3 11 14 9 11" xfId="24554"/>
    <cellStyle name="Navadno 3 11 14 9 12" xfId="25255"/>
    <cellStyle name="Navadno 3 11 14 9 13" xfId="25922"/>
    <cellStyle name="Navadno 3 11 14 9 14" xfId="26666"/>
    <cellStyle name="Navadno 3 11 14 9 15" xfId="27187"/>
    <cellStyle name="Navadno 3 11 14 9 16" xfId="27654"/>
    <cellStyle name="Navadno 3 11 14 9 17" xfId="28033"/>
    <cellStyle name="Navadno 3 11 14 9 18" xfId="28341"/>
    <cellStyle name="Navadno 3 11 14 9 2" xfId="16762"/>
    <cellStyle name="Navadno 3 11 14 9 3" xfId="17728"/>
    <cellStyle name="Navadno 3 11 14 9 4" xfId="18684"/>
    <cellStyle name="Navadno 3 11 14 9 5" xfId="19629"/>
    <cellStyle name="Navadno 3 11 14 9 6" xfId="20527"/>
    <cellStyle name="Navadno 3 11 14 9 7" xfId="21397"/>
    <cellStyle name="Navadno 3 11 14 9 8" xfId="22240"/>
    <cellStyle name="Navadno 3 11 14 9 9" xfId="23043"/>
    <cellStyle name="Navadno 3 11 15" xfId="7498"/>
    <cellStyle name="Navadno 3 11 15 10" xfId="11318"/>
    <cellStyle name="Navadno 3 11 15 11" xfId="10023"/>
    <cellStyle name="Navadno 3 11 15 12" xfId="11796"/>
    <cellStyle name="Navadno 3 11 15 13" xfId="17082"/>
    <cellStyle name="Navadno 3 11 15 14" xfId="18510"/>
    <cellStyle name="Navadno 3 11 15 15" xfId="17216"/>
    <cellStyle name="Navadno 3 11 15 16" xfId="11117"/>
    <cellStyle name="Navadno 3 11 15 17" xfId="18282"/>
    <cellStyle name="Navadno 3 11 15 18" xfId="19740"/>
    <cellStyle name="Navadno 3 11 15 19" xfId="10043"/>
    <cellStyle name="Navadno 3 11 15 2" xfId="3472"/>
    <cellStyle name="Navadno 3 11 15 2 10" xfId="22324"/>
    <cellStyle name="Navadno 3 11 15 2 11" xfId="23638"/>
    <cellStyle name="Navadno 3 11 15 2 12" xfId="10281"/>
    <cellStyle name="Navadno 3 11 15 2 13" xfId="25223"/>
    <cellStyle name="Navadno 3 11 15 2 14" xfId="10471"/>
    <cellStyle name="Navadno 3 11 15 2 15" xfId="12689"/>
    <cellStyle name="Navadno 3 11 15 2 16" xfId="12063"/>
    <cellStyle name="Navadno 3 11 15 2 17" xfId="27545"/>
    <cellStyle name="Navadno 3 11 15 2 18" xfId="28135"/>
    <cellStyle name="Navadno 3 11 15 2 2" xfId="14707"/>
    <cellStyle name="Navadno 3 11 15 2 3" xfId="9673"/>
    <cellStyle name="Navadno 3 11 15 2 4" xfId="17336"/>
    <cellStyle name="Navadno 3 11 15 2 5" xfId="17820"/>
    <cellStyle name="Navadno 3 11 15 2 6" xfId="19402"/>
    <cellStyle name="Navadno 3 11 15 2 7" xfId="20158"/>
    <cellStyle name="Navadno 3 11 15 2 8" xfId="21191"/>
    <cellStyle name="Navadno 3 11 15 2 9" xfId="16196"/>
    <cellStyle name="Navadno 3 11 15 20" xfId="24208"/>
    <cellStyle name="Navadno 3 11 15 21" xfId="22119"/>
    <cellStyle name="Navadno 3 11 15 22" xfId="23855"/>
    <cellStyle name="Navadno 3 11 15 23" xfId="25118"/>
    <cellStyle name="Navadno 3 11 15 24" xfId="20232"/>
    <cellStyle name="Navadno 3 11 15 25" xfId="9973"/>
    <cellStyle name="Navadno 3 11 15 26" xfId="27626"/>
    <cellStyle name="Navadno 3 11 15 3" xfId="2491"/>
    <cellStyle name="Navadno 3 11 15 3 10" xfId="21759"/>
    <cellStyle name="Navadno 3 11 15 3 11" xfId="12112"/>
    <cellStyle name="Navadno 3 11 15 3 12" xfId="14254"/>
    <cellStyle name="Navadno 3 11 15 3 13" xfId="11163"/>
    <cellStyle name="Navadno 3 11 15 3 14" xfId="15138"/>
    <cellStyle name="Navadno 3 11 15 3 15" xfId="20009"/>
    <cellStyle name="Navadno 3 11 15 3 16" xfId="23162"/>
    <cellStyle name="Navadno 3 11 15 3 17" xfId="27474"/>
    <cellStyle name="Navadno 3 11 15 3 18" xfId="24415"/>
    <cellStyle name="Navadno 3 11 15 3 2" xfId="15538"/>
    <cellStyle name="Navadno 3 11 15 3 3" xfId="9861"/>
    <cellStyle name="Navadno 3 11 15 3 4" xfId="16250"/>
    <cellStyle name="Navadno 3 11 15 3 5" xfId="11758"/>
    <cellStyle name="Navadno 3 11 15 3 6" xfId="18834"/>
    <cellStyle name="Navadno 3 11 15 3 7" xfId="15631"/>
    <cellStyle name="Navadno 3 11 15 3 8" xfId="12716"/>
    <cellStyle name="Navadno 3 11 15 3 9" xfId="13491"/>
    <cellStyle name="Navadno 3 11 15 4" xfId="2886"/>
    <cellStyle name="Navadno 3 11 15 4 10" xfId="23122"/>
    <cellStyle name="Navadno 3 11 15 4 11" xfId="23887"/>
    <cellStyle name="Navadno 3 11 15 4 12" xfId="20571"/>
    <cellStyle name="Navadno 3 11 15 4 13" xfId="21926"/>
    <cellStyle name="Navadno 3 11 15 4 14" xfId="26166"/>
    <cellStyle name="Navadno 3 11 15 4 15" xfId="15209"/>
    <cellStyle name="Navadno 3 11 15 4 16" xfId="18138"/>
    <cellStyle name="Navadno 3 11 15 4 17" xfId="27550"/>
    <cellStyle name="Navadno 3 11 15 4 18" xfId="10696"/>
    <cellStyle name="Navadno 3 11 15 4 2" xfId="15208"/>
    <cellStyle name="Navadno 3 11 15 4 3" xfId="10290"/>
    <cellStyle name="Navadno 3 11 15 4 4" xfId="10573"/>
    <cellStyle name="Navadno 3 11 15 4 5" xfId="16317"/>
    <cellStyle name="Navadno 3 11 15 4 6" xfId="16752"/>
    <cellStyle name="Navadno 3 11 15 4 7" xfId="20610"/>
    <cellStyle name="Navadno 3 11 15 4 8" xfId="21473"/>
    <cellStyle name="Navadno 3 11 15 4 9" xfId="21147"/>
    <cellStyle name="Navadno 3 11 15 5" xfId="3982"/>
    <cellStyle name="Navadno 3 11 15 5 10" xfId="13989"/>
    <cellStyle name="Navadno 3 11 15 5 11" xfId="11812"/>
    <cellStyle name="Navadno 3 11 15 5 12" xfId="11572"/>
    <cellStyle name="Navadno 3 11 15 5 13" xfId="24912"/>
    <cellStyle name="Navadno 3 11 15 5 14" xfId="25972"/>
    <cellStyle name="Navadno 3 11 15 5 15" xfId="25567"/>
    <cellStyle name="Navadno 3 11 15 5 16" xfId="24632"/>
    <cellStyle name="Navadno 3 11 15 5 17" xfId="22782"/>
    <cellStyle name="Navadno 3 11 15 5 18" xfId="27228"/>
    <cellStyle name="Navadno 3 11 15 5 2" xfId="14270"/>
    <cellStyle name="Navadno 3 11 15 5 3" xfId="15266"/>
    <cellStyle name="Navadno 3 11 15 5 4" xfId="13606"/>
    <cellStyle name="Navadno 3 11 15 5 5" xfId="19340"/>
    <cellStyle name="Navadno 3 11 15 5 6" xfId="20254"/>
    <cellStyle name="Navadno 3 11 15 5 7" xfId="13410"/>
    <cellStyle name="Navadno 3 11 15 5 8" xfId="18013"/>
    <cellStyle name="Navadno 3 11 15 5 9" xfId="17549"/>
    <cellStyle name="Navadno 3 11 15 6" xfId="1646"/>
    <cellStyle name="Navadno 3 11 15 6 10" xfId="23377"/>
    <cellStyle name="Navadno 3 11 15 6 11" xfId="24129"/>
    <cellStyle name="Navadno 3 11 15 6 12" xfId="23893"/>
    <cellStyle name="Navadno 3 11 15 6 13" xfId="25520"/>
    <cellStyle name="Navadno 3 11 15 6 14" xfId="9778"/>
    <cellStyle name="Navadno 3 11 15 6 15" xfId="12742"/>
    <cellStyle name="Navadno 3 11 15 6 16" xfId="26179"/>
    <cellStyle name="Navadno 3 11 15 6 17" xfId="22246"/>
    <cellStyle name="Navadno 3 11 15 6 18" xfId="24312"/>
    <cellStyle name="Navadno 3 11 15 6 2" xfId="16274"/>
    <cellStyle name="Navadno 3 11 15 6 3" xfId="12784"/>
    <cellStyle name="Navadno 3 11 15 6 4" xfId="12886"/>
    <cellStyle name="Navadno 3 11 15 6 5" xfId="18831"/>
    <cellStyle name="Navadno 3 11 15 6 6" xfId="19766"/>
    <cellStyle name="Navadno 3 11 15 6 7" xfId="20896"/>
    <cellStyle name="Navadno 3 11 15 6 8" xfId="21757"/>
    <cellStyle name="Navadno 3 11 15 6 9" xfId="19713"/>
    <cellStyle name="Navadno 3 11 15 7" xfId="920"/>
    <cellStyle name="Navadno 3 11 15 7 10" xfId="23921"/>
    <cellStyle name="Navadno 3 11 15 7 11" xfId="24667"/>
    <cellStyle name="Navadno 3 11 15 7 12" xfId="25361"/>
    <cellStyle name="Navadno 3 11 15 7 13" xfId="26021"/>
    <cellStyle name="Navadno 3 11 15 7 14" xfId="26742"/>
    <cellStyle name="Navadno 3 11 15 7 15" xfId="27256"/>
    <cellStyle name="Navadno 3 11 15 7 16" xfId="27721"/>
    <cellStyle name="Navadno 3 11 15 7 17" xfId="28094"/>
    <cellStyle name="Navadno 3 11 15 7 18" xfId="28380"/>
    <cellStyle name="Navadno 3 11 15 7 2" xfId="16907"/>
    <cellStyle name="Navadno 3 11 15 7 3" xfId="17877"/>
    <cellStyle name="Navadno 3 11 15 7 4" xfId="18827"/>
    <cellStyle name="Navadno 3 11 15 7 5" xfId="19761"/>
    <cellStyle name="Navadno 3 11 15 7 6" xfId="20666"/>
    <cellStyle name="Navadno 3 11 15 7 7" xfId="21530"/>
    <cellStyle name="Navadno 3 11 15 7 8" xfId="22363"/>
    <cellStyle name="Navadno 3 11 15 7 9" xfId="23167"/>
    <cellStyle name="Navadno 3 11 15 8" xfId="650"/>
    <cellStyle name="Navadno 3 11 15 8 10" xfId="24102"/>
    <cellStyle name="Navadno 3 11 15 8 11" xfId="24848"/>
    <cellStyle name="Navadno 3 11 15 8 12" xfId="25530"/>
    <cellStyle name="Navadno 3 11 15 8 13" xfId="26174"/>
    <cellStyle name="Navadno 3 11 15 8 14" xfId="26879"/>
    <cellStyle name="Navadno 3 11 15 8 15" xfId="27369"/>
    <cellStyle name="Navadno 3 11 15 8 16" xfId="27819"/>
    <cellStyle name="Navadno 3 11 15 8 17" xfId="28170"/>
    <cellStyle name="Navadno 3 11 15 8 18" xfId="28436"/>
    <cellStyle name="Navadno 3 11 15 8 2" xfId="17134"/>
    <cellStyle name="Navadno 3 11 15 8 3" xfId="18100"/>
    <cellStyle name="Navadno 3 11 15 8 4" xfId="19060"/>
    <cellStyle name="Navadno 3 11 15 8 5" xfId="19971"/>
    <cellStyle name="Navadno 3 11 15 8 6" xfId="20868"/>
    <cellStyle name="Navadno 3 11 15 8 7" xfId="21732"/>
    <cellStyle name="Navadno 3 11 15 8 8" xfId="22569"/>
    <cellStyle name="Navadno 3 11 15 8 9" xfId="23350"/>
    <cellStyle name="Navadno 3 11 15 9" xfId="899"/>
    <cellStyle name="Navadno 3 11 15 9 10" xfId="23937"/>
    <cellStyle name="Navadno 3 11 15 9 11" xfId="24679"/>
    <cellStyle name="Navadno 3 11 15 9 12" xfId="25375"/>
    <cellStyle name="Navadno 3 11 15 9 13" xfId="26035"/>
    <cellStyle name="Navadno 3 11 15 9 14" xfId="26754"/>
    <cellStyle name="Navadno 3 11 15 9 15" xfId="27268"/>
    <cellStyle name="Navadno 3 11 15 9 16" xfId="27728"/>
    <cellStyle name="Navadno 3 11 15 9 17" xfId="28098"/>
    <cellStyle name="Navadno 3 11 15 9 18" xfId="28384"/>
    <cellStyle name="Navadno 3 11 15 9 2" xfId="16925"/>
    <cellStyle name="Navadno 3 11 15 9 3" xfId="17896"/>
    <cellStyle name="Navadno 3 11 15 9 4" xfId="18845"/>
    <cellStyle name="Navadno 3 11 15 9 5" xfId="19779"/>
    <cellStyle name="Navadno 3 11 15 9 6" xfId="20679"/>
    <cellStyle name="Navadno 3 11 15 9 7" xfId="21546"/>
    <cellStyle name="Navadno 3 11 15 9 8" xfId="22379"/>
    <cellStyle name="Navadno 3 11 15 9 9" xfId="23176"/>
    <cellStyle name="Navadno 3 11 16" xfId="7399"/>
    <cellStyle name="Navadno 3 11 16 10" xfId="11404"/>
    <cellStyle name="Navadno 3 11 16 11" xfId="12294"/>
    <cellStyle name="Navadno 3 11 16 12" xfId="10568"/>
    <cellStyle name="Navadno 3 11 16 13" xfId="18740"/>
    <cellStyle name="Navadno 3 11 16 14" xfId="19688"/>
    <cellStyle name="Navadno 3 11 16 15" xfId="20803"/>
    <cellStyle name="Navadno 3 11 16 16" xfId="21669"/>
    <cellStyle name="Navadno 3 11 16 17" xfId="12221"/>
    <cellStyle name="Navadno 3 11 16 18" xfId="23295"/>
    <cellStyle name="Navadno 3 11 16 19" xfId="24043"/>
    <cellStyle name="Navadno 3 11 16 2" xfId="3406"/>
    <cellStyle name="Navadno 3 11 16 2 10" xfId="19739"/>
    <cellStyle name="Navadno 3 11 16 2 11" xfId="16896"/>
    <cellStyle name="Navadno 3 11 16 2 12" xfId="10385"/>
    <cellStyle name="Navadno 3 11 16 2 13" xfId="25586"/>
    <cellStyle name="Navadno 3 11 16 2 14" xfId="13381"/>
    <cellStyle name="Navadno 3 11 16 2 15" xfId="10227"/>
    <cellStyle name="Navadno 3 11 16 2 16" xfId="19290"/>
    <cellStyle name="Navadno 3 11 16 2 17" xfId="18407"/>
    <cellStyle name="Navadno 3 11 16 2 18" xfId="10549"/>
    <cellStyle name="Navadno 3 11 16 2 2" xfId="14761"/>
    <cellStyle name="Navadno 3 11 16 2 3" xfId="12822"/>
    <cellStyle name="Navadno 3 11 16 2 4" xfId="16011"/>
    <cellStyle name="Navadno 3 11 16 2 5" xfId="10850"/>
    <cellStyle name="Navadno 3 11 16 2 6" xfId="12826"/>
    <cellStyle name="Navadno 3 11 16 2 7" xfId="20176"/>
    <cellStyle name="Navadno 3 11 16 2 8" xfId="13859"/>
    <cellStyle name="Navadno 3 11 16 2 9" xfId="22646"/>
    <cellStyle name="Navadno 3 11 16 20" xfId="23137"/>
    <cellStyle name="Navadno 3 11 16 21" xfId="25554"/>
    <cellStyle name="Navadno 3 11 16 22" xfId="22082"/>
    <cellStyle name="Navadno 3 11 16 23" xfId="22987"/>
    <cellStyle name="Navadno 3 11 16 24" xfId="15803"/>
    <cellStyle name="Navadno 3 11 16 25" xfId="27054"/>
    <cellStyle name="Navadno 3 11 16 26" xfId="25172"/>
    <cellStyle name="Navadno 3 11 16 3" xfId="2934"/>
    <cellStyle name="Navadno 3 11 16 3 10" xfId="21298"/>
    <cellStyle name="Navadno 3 11 16 3 11" xfId="22075"/>
    <cellStyle name="Navadno 3 11 16 3 12" xfId="22089"/>
    <cellStyle name="Navadno 3 11 16 3 13" xfId="13176"/>
    <cellStyle name="Navadno 3 11 16 3 14" xfId="19460"/>
    <cellStyle name="Navadno 3 11 16 3 15" xfId="11484"/>
    <cellStyle name="Navadno 3 11 16 3 16" xfId="14620"/>
    <cellStyle name="Navadno 3 11 16 3 17" xfId="23507"/>
    <cellStyle name="Navadno 3 11 16 3 18" xfId="22067"/>
    <cellStyle name="Navadno 3 11 16 3 2" xfId="15167"/>
    <cellStyle name="Navadno 3 11 16 3 3" xfId="13774"/>
    <cellStyle name="Navadno 3 11 16 3 4" xfId="16267"/>
    <cellStyle name="Navadno 3 11 16 3 5" xfId="9897"/>
    <cellStyle name="Navadno 3 11 16 3 6" xfId="15483"/>
    <cellStyle name="Navadno 3 11 16 3 7" xfId="19244"/>
    <cellStyle name="Navadno 3 11 16 3 8" xfId="19957"/>
    <cellStyle name="Navadno 3 11 16 3 9" xfId="19166"/>
    <cellStyle name="Navadno 3 11 16 4" xfId="3568"/>
    <cellStyle name="Navadno 3 11 16 4 10" xfId="20412"/>
    <cellStyle name="Navadno 3 11 16 4 11" xfId="15363"/>
    <cellStyle name="Navadno 3 11 16 4 12" xfId="18326"/>
    <cellStyle name="Navadno 3 11 16 4 13" xfId="23367"/>
    <cellStyle name="Navadno 3 11 16 4 14" xfId="17148"/>
    <cellStyle name="Navadno 3 11 16 4 15" xfId="26575"/>
    <cellStyle name="Navadno 3 11 16 4 16" xfId="21591"/>
    <cellStyle name="Navadno 3 11 16 4 17" xfId="26141"/>
    <cellStyle name="Navadno 3 11 16 4 18" xfId="28084"/>
    <cellStyle name="Navadno 3 11 16 4 2" xfId="14621"/>
    <cellStyle name="Navadno 3 11 16 4 3" xfId="13337"/>
    <cellStyle name="Navadno 3 11 16 4 4" xfId="12153"/>
    <cellStyle name="Navadno 3 11 16 4 5" xfId="13170"/>
    <cellStyle name="Navadno 3 11 16 4 6" xfId="15453"/>
    <cellStyle name="Navadno 3 11 16 4 7" xfId="17818"/>
    <cellStyle name="Navadno 3 11 16 4 8" xfId="18854"/>
    <cellStyle name="Navadno 3 11 16 4 9" xfId="18254"/>
    <cellStyle name="Navadno 3 11 16 5" xfId="2854"/>
    <cellStyle name="Navadno 3 11 16 5 10" xfId="9822"/>
    <cellStyle name="Navadno 3 11 16 5 11" xfId="21223"/>
    <cellStyle name="Navadno 3 11 16 5 12" xfId="22734"/>
    <cellStyle name="Navadno 3 11 16 5 13" xfId="19045"/>
    <cellStyle name="Navadno 3 11 16 5 14" xfId="25466"/>
    <cellStyle name="Navadno 3 11 16 5 15" xfId="14180"/>
    <cellStyle name="Navadno 3 11 16 5 16" xfId="24654"/>
    <cellStyle name="Navadno 3 11 16 5 17" xfId="24128"/>
    <cellStyle name="Navadno 3 11 16 5 18" xfId="25312"/>
    <cellStyle name="Navadno 3 11 16 5 2" xfId="15234"/>
    <cellStyle name="Navadno 3 11 16 5 3" xfId="11373"/>
    <cellStyle name="Navadno 3 11 16 5 4" xfId="15592"/>
    <cellStyle name="Navadno 3 11 16 5 5" xfId="18520"/>
    <cellStyle name="Navadno 3 11 16 5 6" xfId="16908"/>
    <cellStyle name="Navadno 3 11 16 5 7" xfId="19274"/>
    <cellStyle name="Navadno 3 11 16 5 8" xfId="15966"/>
    <cellStyle name="Navadno 3 11 16 5 9" xfId="12936"/>
    <cellStyle name="Navadno 3 11 16 6" xfId="1494"/>
    <cellStyle name="Navadno 3 11 16 6 10" xfId="15227"/>
    <cellStyle name="Navadno 3 11 16 6 11" xfId="19529"/>
    <cellStyle name="Navadno 3 11 16 6 12" xfId="22508"/>
    <cellStyle name="Navadno 3 11 16 6 13" xfId="23778"/>
    <cellStyle name="Navadno 3 11 16 6 14" xfId="23805"/>
    <cellStyle name="Navadno 3 11 16 6 15" xfId="24650"/>
    <cellStyle name="Navadno 3 11 16 6 16" xfId="15769"/>
    <cellStyle name="Navadno 3 11 16 6 17" xfId="13984"/>
    <cellStyle name="Navadno 3 11 16 6 18" xfId="24284"/>
    <cellStyle name="Navadno 3 11 16 6 2" xfId="16406"/>
    <cellStyle name="Navadno 3 11 16 6 3" xfId="11340"/>
    <cellStyle name="Navadno 3 11 16 6 4" xfId="17168"/>
    <cellStyle name="Navadno 3 11 16 6 5" xfId="16158"/>
    <cellStyle name="Navadno 3 11 16 6 6" xfId="13969"/>
    <cellStyle name="Navadno 3 11 16 6 7" xfId="18160"/>
    <cellStyle name="Navadno 3 11 16 6 8" xfId="15271"/>
    <cellStyle name="Navadno 3 11 16 6 9" xfId="17823"/>
    <cellStyle name="Navadno 3 11 16 7" xfId="3690"/>
    <cellStyle name="Navadno 3 11 16 7 10" xfId="13696"/>
    <cellStyle name="Navadno 3 11 16 7 11" xfId="20553"/>
    <cellStyle name="Navadno 3 11 16 7 12" xfId="10177"/>
    <cellStyle name="Navadno 3 11 16 7 13" xfId="25001"/>
    <cellStyle name="Navadno 3 11 16 7 14" xfId="24857"/>
    <cellStyle name="Navadno 3 11 16 7 15" xfId="17637"/>
    <cellStyle name="Navadno 3 11 16 7 16" xfId="18246"/>
    <cellStyle name="Navadno 3 11 16 7 17" xfId="26698"/>
    <cellStyle name="Navadno 3 11 16 7 18" xfId="24306"/>
    <cellStyle name="Navadno 3 11 16 7 2" xfId="14517"/>
    <cellStyle name="Navadno 3 11 16 7 3" xfId="10176"/>
    <cellStyle name="Navadno 3 11 16 7 4" xfId="15025"/>
    <cellStyle name="Navadno 3 11 16 7 5" xfId="10031"/>
    <cellStyle name="Navadno 3 11 16 7 6" xfId="9922"/>
    <cellStyle name="Navadno 3 11 16 7 7" xfId="12323"/>
    <cellStyle name="Navadno 3 11 16 7 8" xfId="14018"/>
    <cellStyle name="Navadno 3 11 16 7 9" xfId="17977"/>
    <cellStyle name="Navadno 3 11 16 8" xfId="2783"/>
    <cellStyle name="Navadno 3 11 16 8 10" xfId="18489"/>
    <cellStyle name="Navadno 3 11 16 8 11" xfId="14550"/>
    <cellStyle name="Navadno 3 11 16 8 12" xfId="20036"/>
    <cellStyle name="Navadno 3 11 16 8 13" xfId="11700"/>
    <cellStyle name="Navadno 3 11 16 8 14" xfId="11236"/>
    <cellStyle name="Navadno 3 11 16 8 15" xfId="23091"/>
    <cellStyle name="Navadno 3 11 16 8 16" xfId="26345"/>
    <cellStyle name="Navadno 3 11 16 8 17" xfId="25711"/>
    <cellStyle name="Navadno 3 11 16 8 18" xfId="22501"/>
    <cellStyle name="Navadno 3 11 16 8 2" xfId="15290"/>
    <cellStyle name="Navadno 3 11 16 8 3" xfId="10148"/>
    <cellStyle name="Navadno 3 11 16 8 4" xfId="16431"/>
    <cellStyle name="Navadno 3 11 16 8 5" xfId="12667"/>
    <cellStyle name="Navadno 3 11 16 8 6" xfId="15697"/>
    <cellStyle name="Navadno 3 11 16 8 7" xfId="15961"/>
    <cellStyle name="Navadno 3 11 16 8 8" xfId="18979"/>
    <cellStyle name="Navadno 3 11 16 8 9" xfId="20990"/>
    <cellStyle name="Navadno 3 11 16 9" xfId="2804"/>
    <cellStyle name="Navadno 3 11 16 9 10" xfId="14801"/>
    <cellStyle name="Navadno 3 11 16 9 11" xfId="21667"/>
    <cellStyle name="Navadno 3 11 16 9 12" xfId="14221"/>
    <cellStyle name="Navadno 3 11 16 9 13" xfId="19864"/>
    <cellStyle name="Navadno 3 11 16 9 14" xfId="12141"/>
    <cellStyle name="Navadno 3 11 16 9 15" xfId="13080"/>
    <cellStyle name="Navadno 3 11 16 9 16" xfId="26810"/>
    <cellStyle name="Navadno 3 11 16 9 17" xfId="23726"/>
    <cellStyle name="Navadno 3 11 16 9 18" xfId="17127"/>
    <cellStyle name="Navadno 3 11 16 9 2" xfId="15273"/>
    <cellStyle name="Navadno 3 11 16 9 3" xfId="11623"/>
    <cellStyle name="Navadno 3 11 16 9 4" xfId="15765"/>
    <cellStyle name="Navadno 3 11 16 9 5" xfId="9997"/>
    <cellStyle name="Navadno 3 11 16 9 6" xfId="10719"/>
    <cellStyle name="Navadno 3 11 16 9 7" xfId="10024"/>
    <cellStyle name="Navadno 3 11 16 9 8" xfId="15292"/>
    <cellStyle name="Navadno 3 11 16 9 9" xfId="19968"/>
    <cellStyle name="Navadno 3 11 17" xfId="7300"/>
    <cellStyle name="Navadno 3 11 17 10" xfId="11483"/>
    <cellStyle name="Navadno 3 11 17 11" xfId="10717"/>
    <cellStyle name="Navadno 3 11 17 12" xfId="16500"/>
    <cellStyle name="Navadno 3 11 17 13" xfId="9785"/>
    <cellStyle name="Navadno 3 11 17 14" xfId="14233"/>
    <cellStyle name="Navadno 3 11 17 15" xfId="11867"/>
    <cellStyle name="Navadno 3 11 17 16" xfId="16863"/>
    <cellStyle name="Navadno 3 11 17 17" xfId="11780"/>
    <cellStyle name="Navadno 3 11 17 18" xfId="16645"/>
    <cellStyle name="Navadno 3 11 17 19" xfId="17881"/>
    <cellStyle name="Navadno 3 11 17 2" xfId="3339"/>
    <cellStyle name="Navadno 3 11 17 2 10" xfId="21342"/>
    <cellStyle name="Navadno 3 11 17 2 11" xfId="16846"/>
    <cellStyle name="Navadno 3 11 17 2 12" xfId="17022"/>
    <cellStyle name="Navadno 3 11 17 2 13" xfId="23115"/>
    <cellStyle name="Navadno 3 11 17 2 14" xfId="26193"/>
    <cellStyle name="Navadno 3 11 17 2 15" xfId="26528"/>
    <cellStyle name="Navadno 3 11 17 2 16" xfId="21370"/>
    <cellStyle name="Navadno 3 11 17 2 17" xfId="27514"/>
    <cellStyle name="Navadno 3 11 17 2 18" xfId="26668"/>
    <cellStyle name="Navadno 3 11 17 2 2" xfId="14822"/>
    <cellStyle name="Navadno 3 11 17 2 3" xfId="15792"/>
    <cellStyle name="Navadno 3 11 17 2 4" xfId="17543"/>
    <cellStyle name="Navadno 3 11 17 2 5" xfId="14178"/>
    <cellStyle name="Navadno 3 11 17 2 6" xfId="16573"/>
    <cellStyle name="Navadno 3 11 17 2 7" xfId="10806"/>
    <cellStyle name="Navadno 3 11 17 2 8" xfId="11354"/>
    <cellStyle name="Navadno 3 11 17 2 9" xfId="12013"/>
    <cellStyle name="Navadno 3 11 17 20" xfId="14147"/>
    <cellStyle name="Navadno 3 11 17 21" xfId="24833"/>
    <cellStyle name="Navadno 3 11 17 22" xfId="16777"/>
    <cellStyle name="Navadno 3 11 17 23" xfId="24978"/>
    <cellStyle name="Navadno 3 11 17 24" xfId="25897"/>
    <cellStyle name="Navadno 3 11 17 25" xfId="27473"/>
    <cellStyle name="Navadno 3 11 17 26" xfId="27816"/>
    <cellStyle name="Navadno 3 11 17 3" xfId="2558"/>
    <cellStyle name="Navadno 3 11 17 3 10" xfId="14463"/>
    <cellStyle name="Navadno 3 11 17 3 11" xfId="20703"/>
    <cellStyle name="Navadno 3 11 17 3 12" xfId="12360"/>
    <cellStyle name="Navadno 3 11 17 3 13" xfId="24271"/>
    <cellStyle name="Navadno 3 11 17 3 14" xfId="25152"/>
    <cellStyle name="Navadno 3 11 17 3 15" xfId="20651"/>
    <cellStyle name="Navadno 3 11 17 3 16" xfId="10671"/>
    <cellStyle name="Navadno 3 11 17 3 17" xfId="20314"/>
    <cellStyle name="Navadno 3 11 17 3 18" xfId="20119"/>
    <cellStyle name="Navadno 3 11 17 3 2" xfId="15477"/>
    <cellStyle name="Navadno 3 11 17 3 3" xfId="13575"/>
    <cellStyle name="Navadno 3 11 17 3 4" xfId="14572"/>
    <cellStyle name="Navadno 3 11 17 3 5" xfId="9831"/>
    <cellStyle name="Navadno 3 11 17 3 6" xfId="16516"/>
    <cellStyle name="Navadno 3 11 17 3 7" xfId="18453"/>
    <cellStyle name="Navadno 3 11 17 3 8" xfId="16101"/>
    <cellStyle name="Navadno 3 11 17 3 9" xfId="22178"/>
    <cellStyle name="Navadno 3 11 17 4" xfId="4462"/>
    <cellStyle name="Navadno 3 11 17 4 10" xfId="23214"/>
    <cellStyle name="Navadno 3 11 17 4 11" xfId="23973"/>
    <cellStyle name="Navadno 3 11 17 4 12" xfId="23468"/>
    <cellStyle name="Navadno 3 11 17 4 13" xfId="14241"/>
    <cellStyle name="Navadno 3 11 17 4 14" xfId="11612"/>
    <cellStyle name="Navadno 3 11 17 4 15" xfId="25110"/>
    <cellStyle name="Navadno 3 11 17 4 16" xfId="26139"/>
    <cellStyle name="Navadno 3 11 17 4 17" xfId="15984"/>
    <cellStyle name="Navadno 3 11 17 4 18" xfId="23768"/>
    <cellStyle name="Navadno 3 11 17 4 2" xfId="13861"/>
    <cellStyle name="Navadno 3 11 17 4 3" xfId="15187"/>
    <cellStyle name="Navadno 3 11 17 4 4" xfId="12403"/>
    <cellStyle name="Navadno 3 11 17 4 5" xfId="19183"/>
    <cellStyle name="Navadno 3 11 17 4 6" xfId="20095"/>
    <cellStyle name="Navadno 3 11 17 4 7" xfId="20716"/>
    <cellStyle name="Navadno 3 11 17 4 8" xfId="21584"/>
    <cellStyle name="Navadno 3 11 17 4 9" xfId="22200"/>
    <cellStyle name="Navadno 3 11 17 5" xfId="2824"/>
    <cellStyle name="Navadno 3 11 17 5 10" xfId="20678"/>
    <cellStyle name="Navadno 3 11 17 5 11" xfId="21055"/>
    <cellStyle name="Navadno 3 11 17 5 12" xfId="23779"/>
    <cellStyle name="Navadno 3 11 17 5 13" xfId="22591"/>
    <cellStyle name="Navadno 3 11 17 5 14" xfId="26399"/>
    <cellStyle name="Navadno 3 11 17 5 15" xfId="25016"/>
    <cellStyle name="Navadno 3 11 17 5 16" xfId="27371"/>
    <cellStyle name="Navadno 3 11 17 5 17" xfId="27821"/>
    <cellStyle name="Navadno 3 11 17 5 18" xfId="22921"/>
    <cellStyle name="Navadno 3 11 17 5 2" xfId="15259"/>
    <cellStyle name="Navadno 3 11 17 5 3" xfId="17138"/>
    <cellStyle name="Navadno 3 11 17 5 4" xfId="18305"/>
    <cellStyle name="Navadno 3 11 17 5 5" xfId="16214"/>
    <cellStyle name="Navadno 3 11 17 5 6" xfId="13836"/>
    <cellStyle name="Navadno 3 11 17 5 7" xfId="15157"/>
    <cellStyle name="Navadno 3 11 17 5 8" xfId="11467"/>
    <cellStyle name="Navadno 3 11 17 5 9" xfId="22863"/>
    <cellStyle name="Navadno 3 11 17 6" xfId="965"/>
    <cellStyle name="Navadno 3 11 17 6 10" xfId="23898"/>
    <cellStyle name="Navadno 3 11 17 6 11" xfId="24639"/>
    <cellStyle name="Navadno 3 11 17 6 12" xfId="25333"/>
    <cellStyle name="Navadno 3 11 17 6 13" xfId="25998"/>
    <cellStyle name="Navadno 3 11 17 6 14" xfId="26726"/>
    <cellStyle name="Navadno 3 11 17 6 15" xfId="27243"/>
    <cellStyle name="Navadno 3 11 17 6 16" xfId="27703"/>
    <cellStyle name="Navadno 3 11 17 6 17" xfId="28079"/>
    <cellStyle name="Navadno 3 11 17 6 18" xfId="28374"/>
    <cellStyle name="Navadno 3 11 17 6 2" xfId="16866"/>
    <cellStyle name="Navadno 3 11 17 6 3" xfId="17839"/>
    <cellStyle name="Navadno 3 11 17 6 4" xfId="18787"/>
    <cellStyle name="Navadno 3 11 17 6 5" xfId="19728"/>
    <cellStyle name="Navadno 3 11 17 6 6" xfId="20630"/>
    <cellStyle name="Navadno 3 11 17 6 7" xfId="21494"/>
    <cellStyle name="Navadno 3 11 17 6 8" xfId="22339"/>
    <cellStyle name="Navadno 3 11 17 6 9" xfId="23139"/>
    <cellStyle name="Navadno 3 11 17 7" xfId="4726"/>
    <cellStyle name="Navadno 3 11 17 7 10" xfId="19151"/>
    <cellStyle name="Navadno 3 11 17 7 11" xfId="18117"/>
    <cellStyle name="Navadno 3 11 17 7 12" xfId="24509"/>
    <cellStyle name="Navadno 3 11 17 7 13" xfId="14704"/>
    <cellStyle name="Navadno 3 11 17 7 14" xfId="13549"/>
    <cellStyle name="Navadno 3 11 17 7 15" xfId="21236"/>
    <cellStyle name="Navadno 3 11 17 7 16" xfId="9596"/>
    <cellStyle name="Navadno 3 11 17 7 17" xfId="16937"/>
    <cellStyle name="Navadno 3 11 17 7 18" xfId="28064"/>
    <cellStyle name="Navadno 3 11 17 7 2" xfId="13637"/>
    <cellStyle name="Navadno 3 11 17 7 3" xfId="12008"/>
    <cellStyle name="Navadno 3 11 17 7 4" xfId="12130"/>
    <cellStyle name="Navadno 3 11 17 7 5" xfId="12185"/>
    <cellStyle name="Navadno 3 11 17 7 6" xfId="12405"/>
    <cellStyle name="Navadno 3 11 17 7 7" xfId="16328"/>
    <cellStyle name="Navadno 3 11 17 7 8" xfId="17323"/>
    <cellStyle name="Navadno 3 11 17 7 9" xfId="20055"/>
    <cellStyle name="Navadno 3 11 17 8" xfId="1764"/>
    <cellStyle name="Navadno 3 11 17 8 10" xfId="21447"/>
    <cellStyle name="Navadno 3 11 17 8 11" xfId="14534"/>
    <cellStyle name="Navadno 3 11 17 8 12" xfId="25025"/>
    <cellStyle name="Navadno 3 11 17 8 13" xfId="24674"/>
    <cellStyle name="Navadno 3 11 17 8 14" xfId="25017"/>
    <cellStyle name="Navadno 3 11 17 8 15" xfId="22145"/>
    <cellStyle name="Navadno 3 11 17 8 16" xfId="27020"/>
    <cellStyle name="Navadno 3 11 17 8 17" xfId="22330"/>
    <cellStyle name="Navadno 3 11 17 8 18" xfId="25755"/>
    <cellStyle name="Navadno 3 11 17 8 2" xfId="16173"/>
    <cellStyle name="Navadno 3 11 17 8 3" xfId="12257"/>
    <cellStyle name="Navadno 3 11 17 8 4" xfId="13693"/>
    <cellStyle name="Navadno 3 11 17 8 5" xfId="17046"/>
    <cellStyle name="Navadno 3 11 17 8 6" xfId="12812"/>
    <cellStyle name="Navadno 3 11 17 8 7" xfId="18883"/>
    <cellStyle name="Navadno 3 11 17 8 8" xfId="14583"/>
    <cellStyle name="Navadno 3 11 17 8 9" xfId="11292"/>
    <cellStyle name="Navadno 3 11 17 9" xfId="163"/>
    <cellStyle name="Navadno 3 11 17 9 10" xfId="24434"/>
    <cellStyle name="Navadno 3 11 17 9 11" xfId="25141"/>
    <cellStyle name="Navadno 3 11 17 9 12" xfId="25805"/>
    <cellStyle name="Navadno 3 11 17 9 13" xfId="26423"/>
    <cellStyle name="Navadno 3 11 17 9 14" xfId="27101"/>
    <cellStyle name="Navadno 3 11 17 9 15" xfId="27573"/>
    <cellStyle name="Navadno 3 11 17 9 16" xfId="27978"/>
    <cellStyle name="Navadno 3 11 17 9 17" xfId="28295"/>
    <cellStyle name="Navadno 3 11 17 9 18" xfId="28525"/>
    <cellStyle name="Navadno 3 11 17 9 2" xfId="17557"/>
    <cellStyle name="Navadno 3 11 17 9 3" xfId="18514"/>
    <cellStyle name="Navadno 3 11 17 9 4" xfId="19470"/>
    <cellStyle name="Navadno 3 11 17 9 5" xfId="20375"/>
    <cellStyle name="Navadno 3 11 17 9 6" xfId="21250"/>
    <cellStyle name="Navadno 3 11 17 9 7" xfId="22096"/>
    <cellStyle name="Navadno 3 11 17 9 8" xfId="22908"/>
    <cellStyle name="Navadno 3 11 17 9 9" xfId="23690"/>
    <cellStyle name="Navadno 3 11 18" xfId="7201"/>
    <cellStyle name="Navadno 3 11 18 10" xfId="11567"/>
    <cellStyle name="Navadno 3 11 18 11" xfId="15648"/>
    <cellStyle name="Navadno 3 11 18 12" xfId="17752"/>
    <cellStyle name="Navadno 3 11 18 13" xfId="19343"/>
    <cellStyle name="Navadno 3 11 18 14" xfId="20257"/>
    <cellStyle name="Navadno 3 11 18 15" xfId="17933"/>
    <cellStyle name="Navadno 3 11 18 16" xfId="14503"/>
    <cellStyle name="Navadno 3 11 18 17" xfId="18331"/>
    <cellStyle name="Navadno 3 11 18 18" xfId="9990"/>
    <cellStyle name="Navadno 3 11 18 19" xfId="13320"/>
    <cellStyle name="Navadno 3 11 18 2" xfId="3276"/>
    <cellStyle name="Navadno 3 11 18 2 10" xfId="19474"/>
    <cellStyle name="Navadno 3 11 18 2 11" xfId="11385"/>
    <cellStyle name="Navadno 3 11 18 2 12" xfId="24084"/>
    <cellStyle name="Navadno 3 11 18 2 13" xfId="25188"/>
    <cellStyle name="Navadno 3 11 18 2 14" xfId="22351"/>
    <cellStyle name="Navadno 3 11 18 2 15" xfId="25980"/>
    <cellStyle name="Navadno 3 11 18 2 16" xfId="26976"/>
    <cellStyle name="Navadno 3 11 18 2 17" xfId="13364"/>
    <cellStyle name="Navadno 3 11 18 2 18" xfId="20579"/>
    <cellStyle name="Navadno 3 11 18 2 2" xfId="14876"/>
    <cellStyle name="Navadno 3 11 18 2 3" xfId="15428"/>
    <cellStyle name="Navadno 3 11 18 2 4" xfId="10878"/>
    <cellStyle name="Navadno 3 11 18 2 5" xfId="13645"/>
    <cellStyle name="Navadno 3 11 18 2 6" xfId="9706"/>
    <cellStyle name="Navadno 3 11 18 2 7" xfId="14598"/>
    <cellStyle name="Navadno 3 11 18 2 8" xfId="11105"/>
    <cellStyle name="Navadno 3 11 18 2 9" xfId="9613"/>
    <cellStyle name="Navadno 3 11 18 20" xfId="16373"/>
    <cellStyle name="Navadno 3 11 18 21" xfId="10510"/>
    <cellStyle name="Navadno 3 11 18 22" xfId="20071"/>
    <cellStyle name="Navadno 3 11 18 23" xfId="25992"/>
    <cellStyle name="Navadno 3 11 18 24" xfId="22544"/>
    <cellStyle name="Navadno 3 11 18 25" xfId="27364"/>
    <cellStyle name="Navadno 3 11 18 26" xfId="27428"/>
    <cellStyle name="Navadno 3 11 18 3" xfId="3426"/>
    <cellStyle name="Navadno 3 11 18 3 10" xfId="22041"/>
    <cellStyle name="Navadno 3 11 18 3 11" xfId="12056"/>
    <cellStyle name="Navadno 3 11 18 3 12" xfId="21655"/>
    <cellStyle name="Navadno 3 11 18 3 13" xfId="24633"/>
    <cellStyle name="Navadno 3 11 18 3 14" xfId="24648"/>
    <cellStyle name="Navadno 3 11 18 3 15" xfId="20087"/>
    <cellStyle name="Navadno 3 11 18 3 16" xfId="18082"/>
    <cellStyle name="Navadno 3 11 18 3 17" xfId="24185"/>
    <cellStyle name="Navadno 3 11 18 3 18" xfId="27809"/>
    <cellStyle name="Navadno 3 11 18 3 2" xfId="14744"/>
    <cellStyle name="Navadno 3 11 18 3 3" xfId="14811"/>
    <cellStyle name="Navadno 3 11 18 3 4" xfId="13953"/>
    <cellStyle name="Navadno 3 11 18 3 5" xfId="14400"/>
    <cellStyle name="Navadno 3 11 18 3 6" xfId="19467"/>
    <cellStyle name="Navadno 3 11 18 3 7" xfId="17227"/>
    <cellStyle name="Navadno 3 11 18 3 8" xfId="15330"/>
    <cellStyle name="Navadno 3 11 18 3 9" xfId="14597"/>
    <cellStyle name="Navadno 3 11 18 4" xfId="3748"/>
    <cellStyle name="Navadno 3 11 18 4 10" xfId="23364"/>
    <cellStyle name="Navadno 3 11 18 4 11" xfId="24118"/>
    <cellStyle name="Navadno 3 11 18 4 12" xfId="23033"/>
    <cellStyle name="Navadno 3 11 18 4 13" xfId="12135"/>
    <cellStyle name="Navadno 3 11 18 4 14" xfId="14300"/>
    <cellStyle name="Navadno 3 11 18 4 15" xfId="15006"/>
    <cellStyle name="Navadno 3 11 18 4 16" xfId="27018"/>
    <cellStyle name="Navadno 3 11 18 4 17" xfId="25367"/>
    <cellStyle name="Navadno 3 11 18 4 18" xfId="27607"/>
    <cellStyle name="Navadno 3 11 18 4 2" xfId="14466"/>
    <cellStyle name="Navadno 3 11 18 4 3" xfId="13654"/>
    <cellStyle name="Navadno 3 11 18 4 4" xfId="17634"/>
    <cellStyle name="Navadno 3 11 18 4 5" xfId="18801"/>
    <cellStyle name="Navadno 3 11 18 4 6" xfId="19742"/>
    <cellStyle name="Navadno 3 11 18 4 7" xfId="20885"/>
    <cellStyle name="Navadno 3 11 18 4 8" xfId="21749"/>
    <cellStyle name="Navadno 3 11 18 4 9" xfId="14182"/>
    <cellStyle name="Navadno 3 11 18 5" xfId="1427"/>
    <cellStyle name="Navadno 3 11 18 5 10" xfId="22254"/>
    <cellStyle name="Navadno 3 11 18 5 11" xfId="19640"/>
    <cellStyle name="Navadno 3 11 18 5 12" xfId="9694"/>
    <cellStyle name="Navadno 3 11 18 5 13" xfId="23910"/>
    <cellStyle name="Navadno 3 11 18 5 14" xfId="26499"/>
    <cellStyle name="Navadno 3 11 18 5 15" xfId="17115"/>
    <cellStyle name="Navadno 3 11 18 5 16" xfId="19592"/>
    <cellStyle name="Navadno 3 11 18 5 17" xfId="22747"/>
    <cellStyle name="Navadno 3 11 18 5 18" xfId="27959"/>
    <cellStyle name="Navadno 3 11 18 5 2" xfId="16466"/>
    <cellStyle name="Navadno 3 11 18 5 3" xfId="11717"/>
    <cellStyle name="Navadno 3 11 18 5 4" xfId="14504"/>
    <cellStyle name="Navadno 3 11 18 5 5" xfId="11594"/>
    <cellStyle name="Navadno 3 11 18 5 6" xfId="18762"/>
    <cellStyle name="Navadno 3 11 18 5 7" xfId="13799"/>
    <cellStyle name="Navadno 3 11 18 5 8" xfId="10340"/>
    <cellStyle name="Navadno 3 11 18 5 9" xfId="18571"/>
    <cellStyle name="Navadno 3 11 18 6" xfId="3828"/>
    <cellStyle name="Navadno 3 11 18 6 10" xfId="10032"/>
    <cellStyle name="Navadno 3 11 18 6 11" xfId="22993"/>
    <cellStyle name="Navadno 3 11 18 6 12" xfId="17908"/>
    <cellStyle name="Navadno 3 11 18 6 13" xfId="25341"/>
    <cellStyle name="Navadno 3 11 18 6 14" xfId="23709"/>
    <cellStyle name="Navadno 3 11 18 6 15" xfId="24808"/>
    <cellStyle name="Navadno 3 11 18 6 16" xfId="26068"/>
    <cellStyle name="Navadno 3 11 18 6 17" xfId="14896"/>
    <cellStyle name="Navadno 3 11 18 6 18" xfId="17852"/>
    <cellStyle name="Navadno 3 11 18 6 2" xfId="14399"/>
    <cellStyle name="Navadno 3 11 18 6 3" xfId="16637"/>
    <cellStyle name="Navadno 3 11 18 6 4" xfId="11418"/>
    <cellStyle name="Navadno 3 11 18 6 5" xfId="16903"/>
    <cellStyle name="Navadno 3 11 18 6 6" xfId="17343"/>
    <cellStyle name="Navadno 3 11 18 6 7" xfId="12797"/>
    <cellStyle name="Navadno 3 11 18 6 8" xfId="20479"/>
    <cellStyle name="Navadno 3 11 18 6 9" xfId="20358"/>
    <cellStyle name="Navadno 3 11 18 7" xfId="1517"/>
    <cellStyle name="Navadno 3 11 18 7 10" xfId="23435"/>
    <cellStyle name="Navadno 3 11 18 7 11" xfId="24181"/>
    <cellStyle name="Navadno 3 11 18 7 12" xfId="23368"/>
    <cellStyle name="Navadno 3 11 18 7 13" xfId="21192"/>
    <cellStyle name="Navadno 3 11 18 7 14" xfId="17178"/>
    <cellStyle name="Navadno 3 11 18 7 15" xfId="25207"/>
    <cellStyle name="Navadno 3 11 18 7 16" xfId="25303"/>
    <cellStyle name="Navadno 3 11 18 7 17" xfId="18649"/>
    <cellStyle name="Navadno 3 11 18 7 18" xfId="28261"/>
    <cellStyle name="Navadno 3 11 18 7 2" xfId="16384"/>
    <cellStyle name="Navadno 3 11 18 7 3" xfId="15726"/>
    <cellStyle name="Navadno 3 11 18 7 4" xfId="12642"/>
    <cellStyle name="Navadno 3 11 18 7 5" xfId="18724"/>
    <cellStyle name="Navadno 3 11 18 7 6" xfId="19673"/>
    <cellStyle name="Navadno 3 11 18 7 7" xfId="20956"/>
    <cellStyle name="Navadno 3 11 18 7 8" xfId="21819"/>
    <cellStyle name="Navadno 3 11 18 7 9" xfId="13199"/>
    <cellStyle name="Navadno 3 11 18 8" xfId="1341"/>
    <cellStyle name="Navadno 3 11 18 8 10" xfId="10648"/>
    <cellStyle name="Navadno 3 11 18 8 11" xfId="22391"/>
    <cellStyle name="Navadno 3 11 18 8 12" xfId="23009"/>
    <cellStyle name="Navadno 3 11 18 8 13" xfId="21096"/>
    <cellStyle name="Navadno 3 11 18 8 14" xfId="26543"/>
    <cellStyle name="Navadno 3 11 18 8 15" xfId="26054"/>
    <cellStyle name="Navadno 3 11 18 8 16" xfId="27467"/>
    <cellStyle name="Navadno 3 11 18 8 17" xfId="27900"/>
    <cellStyle name="Navadno 3 11 18 8 18" xfId="10927"/>
    <cellStyle name="Navadno 3 11 18 8 2" xfId="16542"/>
    <cellStyle name="Navadno 3 11 18 8 3" xfId="17332"/>
    <cellStyle name="Navadno 3 11 18 8 4" xfId="11333"/>
    <cellStyle name="Navadno 3 11 18 8 5" xfId="14157"/>
    <cellStyle name="Navadno 3 11 18 8 6" xfId="10011"/>
    <cellStyle name="Navadno 3 11 18 8 7" xfId="14784"/>
    <cellStyle name="Navadno 3 11 18 8 8" xfId="16921"/>
    <cellStyle name="Navadno 3 11 18 8 9" xfId="11059"/>
    <cellStyle name="Navadno 3 11 18 9" xfId="828"/>
    <cellStyle name="Navadno 3 11 18 9 10" xfId="23985"/>
    <cellStyle name="Navadno 3 11 18 9 11" xfId="24725"/>
    <cellStyle name="Navadno 3 11 18 9 12" xfId="25418"/>
    <cellStyle name="Navadno 3 11 18 9 13" xfId="26072"/>
    <cellStyle name="Navadno 3 11 18 9 14" xfId="26792"/>
    <cellStyle name="Navadno 3 11 18 9 15" xfId="27300"/>
    <cellStyle name="Navadno 3 11 18 9 16" xfId="27750"/>
    <cellStyle name="Navadno 3 11 18 9 17" xfId="28115"/>
    <cellStyle name="Navadno 3 11 18 9 18" xfId="28397"/>
    <cellStyle name="Navadno 3 11 18 9 2" xfId="16985"/>
    <cellStyle name="Navadno 3 11 18 9 3" xfId="17948"/>
    <cellStyle name="Navadno 3 11 18 9 4" xfId="18905"/>
    <cellStyle name="Navadno 3 11 18 9 5" xfId="19835"/>
    <cellStyle name="Navadno 3 11 18 9 6" xfId="20730"/>
    <cellStyle name="Navadno 3 11 18 9 7" xfId="21598"/>
    <cellStyle name="Navadno 3 11 18 9 8" xfId="22429"/>
    <cellStyle name="Navadno 3 11 18 9 9" xfId="23229"/>
    <cellStyle name="Navadno 3 11 19" xfId="7102"/>
    <cellStyle name="Navadno 3 11 19 10" xfId="11650"/>
    <cellStyle name="Navadno 3 11 19 11" xfId="15857"/>
    <cellStyle name="Navadno 3 11 19 12" xfId="15834"/>
    <cellStyle name="Navadno 3 11 19 13" xfId="18146"/>
    <cellStyle name="Navadno 3 11 19 14" xfId="11984"/>
    <cellStyle name="Navadno 3 11 19 15" xfId="17679"/>
    <cellStyle name="Navadno 3 11 19 16" xfId="17569"/>
    <cellStyle name="Navadno 3 11 19 17" xfId="22691"/>
    <cellStyle name="Navadno 3 11 19 18" xfId="16510"/>
    <cellStyle name="Navadno 3 11 19 19" xfId="10639"/>
    <cellStyle name="Navadno 3 11 19 2" xfId="3218"/>
    <cellStyle name="Navadno 3 11 19 2 10" xfId="19933"/>
    <cellStyle name="Navadno 3 11 19 2 11" xfId="21023"/>
    <cellStyle name="Navadno 3 11 19 2 12" xfId="20432"/>
    <cellStyle name="Navadno 3 11 19 2 13" xfId="15738"/>
    <cellStyle name="Navadno 3 11 19 2 14" xfId="25994"/>
    <cellStyle name="Navadno 3 11 19 2 15" xfId="18933"/>
    <cellStyle name="Navadno 3 11 19 2 16" xfId="13874"/>
    <cellStyle name="Navadno 3 11 19 2 17" xfId="27596"/>
    <cellStyle name="Navadno 3 11 19 2 18" xfId="13601"/>
    <cellStyle name="Navadno 3 11 19 2 2" xfId="14923"/>
    <cellStyle name="Navadno 3 11 19 2 3" xfId="10210"/>
    <cellStyle name="Navadno 3 11 19 2 4" xfId="10109"/>
    <cellStyle name="Navadno 3 11 19 2 5" xfId="18231"/>
    <cellStyle name="Navadno 3 11 19 2 6" xfId="10470"/>
    <cellStyle name="Navadno 3 11 19 2 7" xfId="19010"/>
    <cellStyle name="Navadno 3 11 19 2 8" xfId="17671"/>
    <cellStyle name="Navadno 3 11 19 2 9" xfId="15749"/>
    <cellStyle name="Navadno 3 11 19 20" xfId="10142"/>
    <cellStyle name="Navadno 3 11 19 21" xfId="24913"/>
    <cellStyle name="Navadno 3 11 19 22" xfId="15048"/>
    <cellStyle name="Navadno 3 11 19 23" xfId="27011"/>
    <cellStyle name="Navadno 3 11 19 24" xfId="21629"/>
    <cellStyle name="Navadno 3 11 19 25" xfId="22672"/>
    <cellStyle name="Navadno 3 11 19 26" xfId="26317"/>
    <cellStyle name="Navadno 3 11 19 3" xfId="3065"/>
    <cellStyle name="Navadno 3 11 19 3 10" xfId="11597"/>
    <cellStyle name="Navadno 3 11 19 3 11" xfId="18759"/>
    <cellStyle name="Navadno 3 11 19 3 12" xfId="11663"/>
    <cellStyle name="Navadno 3 11 19 3 13" xfId="10508"/>
    <cellStyle name="Navadno 3 11 19 3 14" xfId="21906"/>
    <cellStyle name="Navadno 3 11 19 3 15" xfId="14143"/>
    <cellStyle name="Navadno 3 11 19 3 16" xfId="27388"/>
    <cellStyle name="Navadno 3 11 19 3 17" xfId="27835"/>
    <cellStyle name="Navadno 3 11 19 3 18" xfId="27764"/>
    <cellStyle name="Navadno 3 11 19 3 2" xfId="15051"/>
    <cellStyle name="Navadno 3 11 19 3 3" xfId="17173"/>
    <cellStyle name="Navadno 3 11 19 3 4" xfId="18332"/>
    <cellStyle name="Navadno 3 11 19 3 5" xfId="14092"/>
    <cellStyle name="Navadno 3 11 19 3 6" xfId="10406"/>
    <cellStyle name="Navadno 3 11 19 3 7" xfId="19188"/>
    <cellStyle name="Navadno 3 11 19 3 8" xfId="18866"/>
    <cellStyle name="Navadno 3 11 19 3 9" xfId="22884"/>
    <cellStyle name="Navadno 3 11 19 4" xfId="3753"/>
    <cellStyle name="Navadno 3 11 19 4 10" xfId="10232"/>
    <cellStyle name="Navadno 3 11 19 4 11" xfId="22191"/>
    <cellStyle name="Navadno 3 11 19 4 12" xfId="13077"/>
    <cellStyle name="Navadno 3 11 19 4 13" xfId="22992"/>
    <cellStyle name="Navadno 3 11 19 4 14" xfId="22035"/>
    <cellStyle name="Navadno 3 11 19 4 15" xfId="10638"/>
    <cellStyle name="Navadno 3 11 19 4 16" xfId="27381"/>
    <cellStyle name="Navadno 3 11 19 4 17" xfId="27828"/>
    <cellStyle name="Navadno 3 11 19 4 18" xfId="16421"/>
    <cellStyle name="Navadno 3 11 19 4 2" xfId="14462"/>
    <cellStyle name="Navadno 3 11 19 4 3" xfId="17155"/>
    <cellStyle name="Navadno 3 11 19 4 4" xfId="18316"/>
    <cellStyle name="Navadno 3 11 19 4 5" xfId="12515"/>
    <cellStyle name="Navadno 3 11 19 4 6" xfId="18753"/>
    <cellStyle name="Navadno 3 11 19 4 7" xfId="15864"/>
    <cellStyle name="Navadno 3 11 19 4 8" xfId="20384"/>
    <cellStyle name="Navadno 3 11 19 4 9" xfId="22871"/>
    <cellStyle name="Navadno 3 11 19 5" xfId="2299"/>
    <cellStyle name="Navadno 3 11 19 5 10" xfId="14445"/>
    <cellStyle name="Navadno 3 11 19 5 11" xfId="13125"/>
    <cellStyle name="Navadno 3 11 19 5 12" xfId="17174"/>
    <cellStyle name="Navadno 3 11 19 5 13" xfId="12526"/>
    <cellStyle name="Navadno 3 11 19 5 14" xfId="22695"/>
    <cellStyle name="Navadno 3 11 19 5 15" xfId="24675"/>
    <cellStyle name="Navadno 3 11 19 5 16" xfId="26736"/>
    <cellStyle name="Navadno 3 11 19 5 17" xfId="27102"/>
    <cellStyle name="Navadno 3 11 19 5 18" xfId="26108"/>
    <cellStyle name="Navadno 3 11 19 5 2" xfId="15705"/>
    <cellStyle name="Navadno 3 11 19 5 3" xfId="13012"/>
    <cellStyle name="Navadno 3 11 19 5 4" xfId="12150"/>
    <cellStyle name="Navadno 3 11 19 5 5" xfId="14570"/>
    <cellStyle name="Navadno 3 11 19 5 6" xfId="12395"/>
    <cellStyle name="Navadno 3 11 19 5 7" xfId="10918"/>
    <cellStyle name="Navadno 3 11 19 5 8" xfId="17907"/>
    <cellStyle name="Navadno 3 11 19 5 9" xfId="18734"/>
    <cellStyle name="Navadno 3 11 19 6" xfId="1835"/>
    <cellStyle name="Navadno 3 11 19 6 10" xfId="21586"/>
    <cellStyle name="Navadno 3 11 19 6 11" xfId="22113"/>
    <cellStyle name="Navadno 3 11 19 6 12" xfId="24399"/>
    <cellStyle name="Navadno 3 11 19 6 13" xfId="24560"/>
    <cellStyle name="Navadno 3 11 19 6 14" xfId="21322"/>
    <cellStyle name="Navadno 3 11 19 6 15" xfId="22272"/>
    <cellStyle name="Navadno 3 11 19 6 16" xfId="10337"/>
    <cellStyle name="Navadno 3 11 19 6 17" xfId="27280"/>
    <cellStyle name="Navadno 3 11 19 6 18" xfId="23946"/>
    <cellStyle name="Navadno 3 11 19 6 2" xfId="16107"/>
    <cellStyle name="Navadno 3 11 19 6 3" xfId="12654"/>
    <cellStyle name="Navadno 3 11 19 6 4" xfId="16234"/>
    <cellStyle name="Navadno 3 11 19 6 5" xfId="11503"/>
    <cellStyle name="Navadno 3 11 19 6 6" xfId="18798"/>
    <cellStyle name="Navadno 3 11 19 6 7" xfId="14428"/>
    <cellStyle name="Navadno 3 11 19 6 8" xfId="11010"/>
    <cellStyle name="Navadno 3 11 19 6 9" xfId="10621"/>
    <cellStyle name="Navadno 3 11 19 7" xfId="4878"/>
    <cellStyle name="Navadno 3 11 19 7 10" xfId="14005"/>
    <cellStyle name="Navadno 3 11 19 7 11" xfId="22891"/>
    <cellStyle name="Navadno 3 11 19 7 12" xfId="16401"/>
    <cellStyle name="Navadno 3 11 19 7 13" xfId="23460"/>
    <cellStyle name="Navadno 3 11 19 7 14" xfId="21911"/>
    <cellStyle name="Navadno 3 11 19 7 15" xfId="12889"/>
    <cellStyle name="Navadno 3 11 19 7 16" xfId="10115"/>
    <cellStyle name="Navadno 3 11 19 7 17" xfId="19006"/>
    <cellStyle name="Navadno 3 11 19 7 18" xfId="25051"/>
    <cellStyle name="Navadno 3 11 19 7 2" xfId="13502"/>
    <cellStyle name="Navadno 3 11 19 7 3" xfId="16648"/>
    <cellStyle name="Navadno 3 11 19 7 4" xfId="17312"/>
    <cellStyle name="Navadno 3 11 19 7 5" xfId="16171"/>
    <cellStyle name="Navadno 3 11 19 7 6" xfId="9925"/>
    <cellStyle name="Navadno 3 11 19 7 7" xfId="10676"/>
    <cellStyle name="Navadno 3 11 19 7 8" xfId="14237"/>
    <cellStyle name="Navadno 3 11 19 7 9" xfId="17855"/>
    <cellStyle name="Navadno 3 11 19 8" xfId="1821"/>
    <cellStyle name="Navadno 3 11 19 8 10" xfId="21781"/>
    <cellStyle name="Navadno 3 11 19 8 11" xfId="23291"/>
    <cellStyle name="Navadno 3 11 19 8 12" xfId="21851"/>
    <cellStyle name="Navadno 3 11 19 8 13" xfId="25209"/>
    <cellStyle name="Navadno 3 11 19 8 14" xfId="20720"/>
    <cellStyle name="Navadno 3 11 19 8 15" xfId="23895"/>
    <cellStyle name="Navadno 3 11 19 8 16" xfId="14900"/>
    <cellStyle name="Navadno 3 11 19 8 17" xfId="17290"/>
    <cellStyle name="Navadno 3 11 19 8 18" xfId="20632"/>
    <cellStyle name="Navadno 3 11 19 8 2" xfId="16121"/>
    <cellStyle name="Navadno 3 11 19 8 3" xfId="16575"/>
    <cellStyle name="Navadno 3 11 19 8 4" xfId="15990"/>
    <cellStyle name="Navadno 3 11 19 8 5" xfId="16360"/>
    <cellStyle name="Navadno 3 11 19 8 6" xfId="17909"/>
    <cellStyle name="Navadno 3 11 19 8 7" xfId="12747"/>
    <cellStyle name="Navadno 3 11 19 8 8" xfId="20798"/>
    <cellStyle name="Navadno 3 11 19 8 9" xfId="22005"/>
    <cellStyle name="Navadno 3 11 19 9" xfId="3295"/>
    <cellStyle name="Navadno 3 11 19 9 10" xfId="11880"/>
    <cellStyle name="Navadno 3 11 19 9 11" xfId="19399"/>
    <cellStyle name="Navadno 3 11 19 9 12" xfId="22393"/>
    <cellStyle name="Navadno 3 11 19 9 13" xfId="25754"/>
    <cellStyle name="Navadno 3 11 19 9 14" xfId="26421"/>
    <cellStyle name="Navadno 3 11 19 9 15" xfId="25021"/>
    <cellStyle name="Navadno 3 11 19 9 16" xfId="25624"/>
    <cellStyle name="Navadno 3 11 19 9 17" xfId="10929"/>
    <cellStyle name="Navadno 3 11 19 9 18" xfId="10245"/>
    <cellStyle name="Navadno 3 11 19 9 2" xfId="14862"/>
    <cellStyle name="Navadno 3 11 19 9 3" xfId="12933"/>
    <cellStyle name="Navadno 3 11 19 9 4" xfId="12433"/>
    <cellStyle name="Navadno 3 11 19 9 5" xfId="9857"/>
    <cellStyle name="Navadno 3 11 19 9 6" xfId="11754"/>
    <cellStyle name="Navadno 3 11 19 9 7" xfId="11315"/>
    <cellStyle name="Navadno 3 11 19 9 8" xfId="15171"/>
    <cellStyle name="Navadno 3 11 19 9 9" xfId="19578"/>
    <cellStyle name="Navadno 3 11 2" xfId="9268"/>
    <cellStyle name="Navadno 3 11 2 10" xfId="7941"/>
    <cellStyle name="Navadno 3 11 2 11" xfId="7838"/>
    <cellStyle name="Navadno 3 11 2 12" xfId="7737"/>
    <cellStyle name="Navadno 3 11 2 13" xfId="7637"/>
    <cellStyle name="Navadno 3 11 2 14" xfId="7536"/>
    <cellStyle name="Navadno 3 11 2 15" xfId="7437"/>
    <cellStyle name="Navadno 3 11 2 16" xfId="7338"/>
    <cellStyle name="Navadno 3 11 2 17" xfId="7239"/>
    <cellStyle name="Navadno 3 11 2 18" xfId="7139"/>
    <cellStyle name="Navadno 3 11 2 19" xfId="7040"/>
    <cellStyle name="Navadno 3 11 2 2" xfId="8813"/>
    <cellStyle name="Navadno 3 11 2 2 10" xfId="3644"/>
    <cellStyle name="Navadno 3 11 2 2 10 10" xfId="13880"/>
    <cellStyle name="Navadno 3 11 2 2 10 11" xfId="14214"/>
    <cellStyle name="Navadno 3 11 2 2 10 12" xfId="24841"/>
    <cellStyle name="Navadno 3 11 2 2 10 13" xfId="18930"/>
    <cellStyle name="Navadno 3 11 2 2 10 14" xfId="26298"/>
    <cellStyle name="Navadno 3 11 2 2 10 15" xfId="22948"/>
    <cellStyle name="Navadno 3 11 2 2 10 16" xfId="9621"/>
    <cellStyle name="Navadno 3 11 2 2 10 17" xfId="22472"/>
    <cellStyle name="Navadno 3 11 2 2 10 18" xfId="21765"/>
    <cellStyle name="Navadno 3 11 2 2 10 2" xfId="14558"/>
    <cellStyle name="Navadno 3 11 2 2 10 3" xfId="10647"/>
    <cellStyle name="Navadno 3 11 2 2 10 4" xfId="12781"/>
    <cellStyle name="Navadno 3 11 2 2 10 5" xfId="12807"/>
    <cellStyle name="Navadno 3 11 2 2 10 6" xfId="18159"/>
    <cellStyle name="Navadno 3 11 2 2 10 7" xfId="11359"/>
    <cellStyle name="Navadno 3 11 2 2 10 8" xfId="10150"/>
    <cellStyle name="Navadno 3 11 2 2 10 9" xfId="13315"/>
    <cellStyle name="Navadno 3 11 2 2 11" xfId="1343"/>
    <cellStyle name="Navadno 3 11 2 2 11 10" xfId="21766"/>
    <cellStyle name="Navadno 3 11 2 2 11 11" xfId="17822"/>
    <cellStyle name="Navadno 3 11 2 2 11 12" xfId="21960"/>
    <cellStyle name="Navadno 3 11 2 2 11 13" xfId="24922"/>
    <cellStyle name="Navadno 3 11 2 2 11 14" xfId="26541"/>
    <cellStyle name="Navadno 3 11 2 2 11 15" xfId="19542"/>
    <cellStyle name="Navadno 3 11 2 2 11 16" xfId="24136"/>
    <cellStyle name="Navadno 3 11 2 2 11 17" xfId="10355"/>
    <cellStyle name="Navadno 3 11 2 2 11 18" xfId="11015"/>
    <cellStyle name="Navadno 3 11 2 2 11 2" xfId="16540"/>
    <cellStyle name="Navadno 3 11 2 2 11 3" xfId="10512"/>
    <cellStyle name="Navadno 3 11 2 2 11 4" xfId="16493"/>
    <cellStyle name="Navadno 3 11 2 2 11 5" xfId="9629"/>
    <cellStyle name="Navadno 3 11 2 2 11 6" xfId="13915"/>
    <cellStyle name="Navadno 3 11 2 2 11 7" xfId="11630"/>
    <cellStyle name="Navadno 3 11 2 2 11 8" xfId="10603"/>
    <cellStyle name="Navadno 3 11 2 2 11 9" xfId="20387"/>
    <cellStyle name="Navadno 3 11 2 2 12" xfId="10242"/>
    <cellStyle name="Navadno 3 11 2 2 13" xfId="12065"/>
    <cellStyle name="Navadno 3 11 2 2 14" xfId="15113"/>
    <cellStyle name="Navadno 3 11 2 2 15" xfId="13817"/>
    <cellStyle name="Navadno 3 11 2 2 16" xfId="9827"/>
    <cellStyle name="Navadno 3 11 2 2 17" xfId="15920"/>
    <cellStyle name="Navadno 3 11 2 2 18" xfId="20481"/>
    <cellStyle name="Navadno 3 11 2 2 19" xfId="10540"/>
    <cellStyle name="Navadno 3 11 2 2 2" xfId="8751"/>
    <cellStyle name="Navadno 3 11 2 2 2 2" xfId="4369"/>
    <cellStyle name="Navadno 3 11 2 2 2 2 10" xfId="16558"/>
    <cellStyle name="Navadno 3 11 2 2 2 2 11" xfId="20824"/>
    <cellStyle name="Navadno 3 11 2 2 2 2 12" xfId="21820"/>
    <cellStyle name="Navadno 3 11 2 2 2 2 13" xfId="13750"/>
    <cellStyle name="Navadno 3 11 2 2 2 2 14" xfId="12058"/>
    <cellStyle name="Navadno 3 11 2 2 2 2 15" xfId="22239"/>
    <cellStyle name="Navadno 3 11 2 2 2 2 16" xfId="24020"/>
    <cellStyle name="Navadno 3 11 2 2 2 2 17" xfId="22227"/>
    <cellStyle name="Navadno 3 11 2 2 2 2 18" xfId="24166"/>
    <cellStyle name="Navadno 3 11 2 2 2 2 19" xfId="22694"/>
    <cellStyle name="Navadno 3 11 2 2 2 2 2" xfId="4311"/>
    <cellStyle name="Navadno 3 11 2 2 2 2 3" xfId="13938"/>
    <cellStyle name="Navadno 3 11 2 2 2 2 4" xfId="16491"/>
    <cellStyle name="Navadno 3 11 2 2 2 2 5" xfId="12016"/>
    <cellStyle name="Navadno 3 11 2 2 2 2 6" xfId="16269"/>
    <cellStyle name="Navadno 3 11 2 2 2 2 7" xfId="15837"/>
    <cellStyle name="Navadno 3 11 2 2 2 2 8" xfId="12010"/>
    <cellStyle name="Navadno 3 11 2 2 2 2 9" xfId="9878"/>
    <cellStyle name="Navadno 3 11 2 2 2 3" xfId="3221"/>
    <cellStyle name="Navadno 3 11 2 2 2 4" xfId="3773"/>
    <cellStyle name="Navadno 3 11 2 2 2 5" xfId="2103"/>
    <cellStyle name="Navadno 3 11 2 2 2 6" xfId="846"/>
    <cellStyle name="Navadno 3 11 2 2 2 7" xfId="4106"/>
    <cellStyle name="Navadno 3 11 2 2 2 8" xfId="1228"/>
    <cellStyle name="Navadno 3 11 2 2 2 9" xfId="245"/>
    <cellStyle name="Navadno 3 11 2 2 20" xfId="13394"/>
    <cellStyle name="Navadno 3 11 2 2 21" xfId="22996"/>
    <cellStyle name="Navadno 3 11 2 2 22" xfId="16227"/>
    <cellStyle name="Navadno 3 11 2 2 23" xfId="23219"/>
    <cellStyle name="Navadno 3 11 2 2 24" xfId="14048"/>
    <cellStyle name="Navadno 3 11 2 2 25" xfId="15512"/>
    <cellStyle name="Navadno 3 11 2 2 26" xfId="19768"/>
    <cellStyle name="Navadno 3 11 2 2 27" xfId="10522"/>
    <cellStyle name="Navadno 3 11 2 2 28" xfId="26748"/>
    <cellStyle name="Navadno 3 11 2 2 3" xfId="5295"/>
    <cellStyle name="Navadno 3 11 2 2 4" xfId="5197"/>
    <cellStyle name="Navadno 3 11 2 2 5" xfId="5333"/>
    <cellStyle name="Navadno 3 11 2 2 5 2" xfId="4449"/>
    <cellStyle name="Navadno 3 11 2 2 5 2 10" xfId="22457"/>
    <cellStyle name="Navadno 3 11 2 2 5 2 11" xfId="22040"/>
    <cellStyle name="Navadno 3 11 2 2 5 2 12" xfId="22593"/>
    <cellStyle name="Navadno 3 11 2 2 5 2 13" xfId="22371"/>
    <cellStyle name="Navadno 3 11 2 2 5 2 14" xfId="18527"/>
    <cellStyle name="Navadno 3 11 2 2 5 2 15" xfId="23881"/>
    <cellStyle name="Navadno 3 11 2 2 5 2 16" xfId="20560"/>
    <cellStyle name="Navadno 3 11 2 2 5 2 17" xfId="26916"/>
    <cellStyle name="Navadno 3 11 2 2 5 2 18" xfId="20551"/>
    <cellStyle name="Navadno 3 11 2 2 5 2 2" xfId="13871"/>
    <cellStyle name="Navadno 3 11 2 2 5 2 3" xfId="11266"/>
    <cellStyle name="Navadno 3 11 2 2 5 2 4" xfId="11589"/>
    <cellStyle name="Navadno 3 11 2 2 5 2 5" xfId="13497"/>
    <cellStyle name="Navadno 3 11 2 2 5 2 6" xfId="19052"/>
    <cellStyle name="Navadno 3 11 2 2 5 2 7" xfId="13288"/>
    <cellStyle name="Navadno 3 11 2 2 5 2 8" xfId="11197"/>
    <cellStyle name="Navadno 3 11 2 2 5 2 9" xfId="12897"/>
    <cellStyle name="Navadno 3 11 2 2 6" xfId="4038"/>
    <cellStyle name="Navadno 3 11 2 2 6 10" xfId="15131"/>
    <cellStyle name="Navadno 3 11 2 2 6 11" xfId="10532"/>
    <cellStyle name="Navadno 3 11 2 2 6 12" xfId="14382"/>
    <cellStyle name="Navadno 3 11 2 2 6 13" xfId="16839"/>
    <cellStyle name="Navadno 3 11 2 2 6 14" xfId="26047"/>
    <cellStyle name="Navadno 3 11 2 2 6 15" xfId="25780"/>
    <cellStyle name="Navadno 3 11 2 2 6 16" xfId="26964"/>
    <cellStyle name="Navadno 3 11 2 2 6 17" xfId="16233"/>
    <cellStyle name="Navadno 3 11 2 2 6 18" xfId="20542"/>
    <cellStyle name="Navadno 3 11 2 2 6 2" xfId="14225"/>
    <cellStyle name="Navadno 3 11 2 2 6 3" xfId="13132"/>
    <cellStyle name="Navadno 3 11 2 2 6 4" xfId="15649"/>
    <cellStyle name="Navadno 3 11 2 2 6 5" xfId="11110"/>
    <cellStyle name="Navadno 3 11 2 2 6 6" xfId="18158"/>
    <cellStyle name="Navadno 3 11 2 2 6 7" xfId="14334"/>
    <cellStyle name="Navadno 3 11 2 2 6 8" xfId="14529"/>
    <cellStyle name="Navadno 3 11 2 2 6 9" xfId="12414"/>
    <cellStyle name="Navadno 3 11 2 2 7" xfId="4818"/>
    <cellStyle name="Navadno 3 11 2 2 7 10" xfId="23240"/>
    <cellStyle name="Navadno 3 11 2 2 7 11" xfId="23994"/>
    <cellStyle name="Navadno 3 11 2 2 7 12" xfId="9995"/>
    <cellStyle name="Navadno 3 11 2 2 7 13" xfId="23191"/>
    <cellStyle name="Navadno 3 11 2 2 7 14" xfId="24125"/>
    <cellStyle name="Navadno 3 11 2 2 7 15" xfId="13197"/>
    <cellStyle name="Navadno 3 11 2 2 7 16" xfId="16170"/>
    <cellStyle name="Navadno 3 11 2 2 7 17" xfId="25320"/>
    <cellStyle name="Navadno 3 11 2 2 7 18" xfId="25354"/>
    <cellStyle name="Navadno 3 11 2 2 7 2" xfId="13559"/>
    <cellStyle name="Navadno 3 11 2 2 7 3" xfId="13365"/>
    <cellStyle name="Navadno 3 11 2 2 7 4" xfId="12330"/>
    <cellStyle name="Navadno 3 11 2 2 7 5" xfId="10559"/>
    <cellStyle name="Navadno 3 11 2 2 7 6" xfId="9757"/>
    <cellStyle name="Navadno 3 11 2 2 7 7" xfId="20740"/>
    <cellStyle name="Navadno 3 11 2 2 7 8" xfId="21609"/>
    <cellStyle name="Navadno 3 11 2 2 7 9" xfId="15111"/>
    <cellStyle name="Navadno 3 11 2 2 8" xfId="1860"/>
    <cellStyle name="Navadno 3 11 2 2 8 10" xfId="18778"/>
    <cellStyle name="Navadno 3 11 2 2 8 11" xfId="21311"/>
    <cellStyle name="Navadno 3 11 2 2 8 12" xfId="24366"/>
    <cellStyle name="Navadno 3 11 2 2 8 13" xfId="9859"/>
    <cellStyle name="Navadno 3 11 2 2 8 14" xfId="26001"/>
    <cellStyle name="Navadno 3 11 2 2 8 15" xfId="10775"/>
    <cellStyle name="Navadno 3 11 2 2 8 16" xfId="25503"/>
    <cellStyle name="Navadno 3 11 2 2 8 17" xfId="27574"/>
    <cellStyle name="Navadno 3 11 2 2 8 18" xfId="14546"/>
    <cellStyle name="Navadno 3 11 2 2 8 2" xfId="16088"/>
    <cellStyle name="Navadno 3 11 2 2 8 3" xfId="13913"/>
    <cellStyle name="Navadno 3 11 2 2 8 4" xfId="14084"/>
    <cellStyle name="Navadno 3 11 2 2 8 5" xfId="16709"/>
    <cellStyle name="Navadno 3 11 2 2 8 6" xfId="15087"/>
    <cellStyle name="Navadno 3 11 2 2 8 7" xfId="10133"/>
    <cellStyle name="Navadno 3 11 2 2 8 8" xfId="15690"/>
    <cellStyle name="Navadno 3 11 2 2 8 9" xfId="21813"/>
    <cellStyle name="Navadno 3 11 2 2 9" xfId="1929"/>
    <cellStyle name="Navadno 3 11 2 2 9 10" xfId="13277"/>
    <cellStyle name="Navadno 3 11 2 2 9 11" xfId="20300"/>
    <cellStyle name="Navadno 3 11 2 2 9 12" xfId="16602"/>
    <cellStyle name="Navadno 3 11 2 2 9 13" xfId="24628"/>
    <cellStyle name="Navadno 3 11 2 2 9 14" xfId="14711"/>
    <cellStyle name="Navadno 3 11 2 2 9 15" xfId="19279"/>
    <cellStyle name="Navadno 3 11 2 2 9 16" xfId="23133"/>
    <cellStyle name="Navadno 3 11 2 2 9 17" xfId="23542"/>
    <cellStyle name="Navadno 3 11 2 2 9 18" xfId="16934"/>
    <cellStyle name="Navadno 3 11 2 2 9 2" xfId="16024"/>
    <cellStyle name="Navadno 3 11 2 2 9 3" xfId="11327"/>
    <cellStyle name="Navadno 3 11 2 2 9 4" xfId="10691"/>
    <cellStyle name="Navadno 3 11 2 2 9 5" xfId="14524"/>
    <cellStyle name="Navadno 3 11 2 2 9 6" xfId="19319"/>
    <cellStyle name="Navadno 3 11 2 2 9 7" xfId="12272"/>
    <cellStyle name="Navadno 3 11 2 2 9 8" xfId="17380"/>
    <cellStyle name="Navadno 3 11 2 2 9 9" xfId="13130"/>
    <cellStyle name="Navadno 3 11 2 20" xfId="6943"/>
    <cellStyle name="Navadno 3 11 2 21" xfId="6845"/>
    <cellStyle name="Navadno 3 11 2 22" xfId="6749"/>
    <cellStyle name="Navadno 3 11 2 23" xfId="6652"/>
    <cellStyle name="Navadno 3 11 2 24" xfId="6558"/>
    <cellStyle name="Navadno 3 11 2 25" xfId="6463"/>
    <cellStyle name="Navadno 3 11 2 26" xfId="6371"/>
    <cellStyle name="Navadno 3 11 2 27" xfId="6280"/>
    <cellStyle name="Navadno 3 11 2 28" xfId="6188"/>
    <cellStyle name="Navadno 3 11 2 29" xfId="6098"/>
    <cellStyle name="Navadno 3 11 2 3" xfId="8646"/>
    <cellStyle name="Navadno 3 11 2 30" xfId="6009"/>
    <cellStyle name="Navadno 3 11 2 31" xfId="5924"/>
    <cellStyle name="Navadno 3 11 2 32" xfId="5843"/>
    <cellStyle name="Navadno 3 11 2 33" xfId="5763"/>
    <cellStyle name="Navadno 3 11 2 34" xfId="5686"/>
    <cellStyle name="Navadno 3 11 2 35" xfId="5596"/>
    <cellStyle name="Navadno 3 11 2 36" xfId="5530"/>
    <cellStyle name="Navadno 3 11 2 37" xfId="5455"/>
    <cellStyle name="Navadno 3 11 2 38" xfId="5346"/>
    <cellStyle name="Navadno 3 11 2 38 10" xfId="13105"/>
    <cellStyle name="Navadno 3 11 2 38 11" xfId="16936"/>
    <cellStyle name="Navadno 3 11 2 38 12" xfId="13785"/>
    <cellStyle name="Navadno 3 11 2 38 13" xfId="14561"/>
    <cellStyle name="Navadno 3 11 2 38 14" xfId="15942"/>
    <cellStyle name="Navadno 3 11 2 38 15" xfId="20180"/>
    <cellStyle name="Navadno 3 11 2 38 16" xfId="20537"/>
    <cellStyle name="Navadno 3 11 2 38 17" xfId="21580"/>
    <cellStyle name="Navadno 3 11 2 38 18" xfId="22211"/>
    <cellStyle name="Navadno 3 11 2 38 19" xfId="23055"/>
    <cellStyle name="Navadno 3 11 2 38 2" xfId="4686"/>
    <cellStyle name="Navadno 3 11 2 38 2 2" xfId="2065"/>
    <cellStyle name="Navadno 3 11 2 38 2 2 10" xfId="23673"/>
    <cellStyle name="Navadno 3 11 2 38 2 2 11" xfId="24416"/>
    <cellStyle name="Navadno 3 11 2 38 2 2 12" xfId="24127"/>
    <cellStyle name="Navadno 3 11 2 38 2 2 13" xfId="12683"/>
    <cellStyle name="Navadno 3 11 2 38 2 2 14" xfId="24655"/>
    <cellStyle name="Navadno 3 11 2 38 2 2 15" xfId="22315"/>
    <cellStyle name="Navadno 3 11 2 38 2 2 16" xfId="25076"/>
    <cellStyle name="Navadno 3 11 2 38 2 2 17" xfId="26360"/>
    <cellStyle name="Navadno 3 11 2 38 2 2 18" xfId="26875"/>
    <cellStyle name="Navadno 3 11 2 38 2 2 2" xfId="15907"/>
    <cellStyle name="Navadno 3 11 2 38 2 2 3" xfId="16307"/>
    <cellStyle name="Navadno 3 11 2 38 2 2 4" xfId="10646"/>
    <cellStyle name="Navadno 3 11 2 38 2 2 5" xfId="19288"/>
    <cellStyle name="Navadno 3 11 2 38 2 2 6" xfId="20202"/>
    <cellStyle name="Navadno 3 11 2 38 2 2 7" xfId="21229"/>
    <cellStyle name="Navadno 3 11 2 38 2 2 8" xfId="22076"/>
    <cellStyle name="Navadno 3 11 2 38 2 2 9" xfId="22362"/>
    <cellStyle name="Navadno 3 11 2 38 20" xfId="22985"/>
    <cellStyle name="Navadno 3 11 2 38 21" xfId="16057"/>
    <cellStyle name="Navadno 3 11 2 38 22" xfId="21148"/>
    <cellStyle name="Navadno 3 11 2 38 23" xfId="23352"/>
    <cellStyle name="Navadno 3 11 2 38 24" xfId="27273"/>
    <cellStyle name="Navadno 3 11 2 38 25" xfId="27732"/>
    <cellStyle name="Navadno 3 11 2 38 26" xfId="23353"/>
    <cellStyle name="Navadno 3 11 2 38 3" xfId="1627"/>
    <cellStyle name="Navadno 3 11 2 38 3 10" xfId="23281"/>
    <cellStyle name="Navadno 3 11 2 38 3 11" xfId="24032"/>
    <cellStyle name="Navadno 3 11 2 38 3 12" xfId="23080"/>
    <cellStyle name="Navadno 3 11 2 38 3 13" xfId="10146"/>
    <cellStyle name="Navadno 3 11 2 38 3 14" xfId="12806"/>
    <cellStyle name="Navadno 3 11 2 38 3 15" xfId="26975"/>
    <cellStyle name="Navadno 3 11 2 38 3 16" xfId="10861"/>
    <cellStyle name="Navadno 3 11 2 38 3 17" xfId="23557"/>
    <cellStyle name="Navadno 3 11 2 38 3 18" xfId="28283"/>
    <cellStyle name="Navadno 3 11 2 38 3 2" xfId="16291"/>
    <cellStyle name="Navadno 3 11 2 38 3 3" xfId="14356"/>
    <cellStyle name="Navadno 3 11 2 38 3 4" xfId="15754"/>
    <cellStyle name="Navadno 3 11 2 38 3 5" xfId="18698"/>
    <cellStyle name="Navadno 3 11 2 38 3 6" xfId="19646"/>
    <cellStyle name="Navadno 3 11 2 38 3 7" xfId="20787"/>
    <cellStyle name="Navadno 3 11 2 38 3 8" xfId="21656"/>
    <cellStyle name="Navadno 3 11 2 38 3 9" xfId="12777"/>
    <cellStyle name="Navadno 3 11 2 38 4" xfId="1273"/>
    <cellStyle name="Navadno 3 11 2 38 4 10" xfId="10645"/>
    <cellStyle name="Navadno 3 11 2 38 4 11" xfId="13220"/>
    <cellStyle name="Navadno 3 11 2 38 4 12" xfId="20566"/>
    <cellStyle name="Navadno 3 11 2 38 4 13" xfId="22807"/>
    <cellStyle name="Navadno 3 11 2 38 4 14" xfId="26577"/>
    <cellStyle name="Navadno 3 11 2 38 4 15" xfId="15484"/>
    <cellStyle name="Navadno 3 11 2 38 4 16" xfId="17306"/>
    <cellStyle name="Navadno 3 11 2 38 4 17" xfId="27298"/>
    <cellStyle name="Navadno 3 11 2 38 4 18" xfId="27715"/>
    <cellStyle name="Navadno 3 11 2 38 4 2" xfId="16603"/>
    <cellStyle name="Navadno 3 11 2 38 4 3" xfId="10923"/>
    <cellStyle name="Navadno 3 11 2 38 4 4" xfId="12704"/>
    <cellStyle name="Navadno 3 11 2 38 4 5" xfId="16901"/>
    <cellStyle name="Navadno 3 11 2 38 4 6" xfId="14670"/>
    <cellStyle name="Navadno 3 11 2 38 4 7" xfId="13675"/>
    <cellStyle name="Navadno 3 11 2 38 4 8" xfId="15132"/>
    <cellStyle name="Navadno 3 11 2 38 4 9" xfId="15983"/>
    <cellStyle name="Navadno 3 11 2 38 5" xfId="943"/>
    <cellStyle name="Navadno 3 11 2 38 5 10" xfId="23909"/>
    <cellStyle name="Navadno 3 11 2 38 5 11" xfId="24653"/>
    <cellStyle name="Navadno 3 11 2 38 5 12" xfId="25345"/>
    <cellStyle name="Navadno 3 11 2 38 5 13" xfId="26010"/>
    <cellStyle name="Navadno 3 11 2 38 5 14" xfId="26735"/>
    <cellStyle name="Navadno 3 11 2 38 5 15" xfId="27251"/>
    <cellStyle name="Navadno 3 11 2 38 5 16" xfId="27712"/>
    <cellStyle name="Navadno 3 11 2 38 5 17" xfId="28086"/>
    <cellStyle name="Navadno 3 11 2 38 5 18" xfId="28378"/>
    <cellStyle name="Navadno 3 11 2 38 5 2" xfId="16887"/>
    <cellStyle name="Navadno 3 11 2 38 5 3" xfId="17859"/>
    <cellStyle name="Navadno 3 11 2 38 5 4" xfId="18807"/>
    <cellStyle name="Navadno 3 11 2 38 5 5" xfId="19745"/>
    <cellStyle name="Navadno 3 11 2 38 5 6" xfId="20647"/>
    <cellStyle name="Navadno 3 11 2 38 5 7" xfId="21512"/>
    <cellStyle name="Navadno 3 11 2 38 5 8" xfId="22349"/>
    <cellStyle name="Navadno 3 11 2 38 5 9" xfId="23156"/>
    <cellStyle name="Navadno 3 11 2 38 6" xfId="622"/>
    <cellStyle name="Navadno 3 11 2 38 6 10" xfId="24122"/>
    <cellStyle name="Navadno 3 11 2 38 6 11" xfId="24862"/>
    <cellStyle name="Navadno 3 11 2 38 6 12" xfId="25549"/>
    <cellStyle name="Navadno 3 11 2 38 6 13" xfId="26186"/>
    <cellStyle name="Navadno 3 11 2 38 6 14" xfId="26888"/>
    <cellStyle name="Navadno 3 11 2 38 6 15" xfId="27384"/>
    <cellStyle name="Navadno 3 11 2 38 6 16" xfId="27830"/>
    <cellStyle name="Navadno 3 11 2 38 6 17" xfId="28176"/>
    <cellStyle name="Navadno 3 11 2 38 6 18" xfId="28440"/>
    <cellStyle name="Navadno 3 11 2 38 6 2" xfId="17161"/>
    <cellStyle name="Navadno 3 11 2 38 6 3" xfId="18124"/>
    <cellStyle name="Navadno 3 11 2 38 6 4" xfId="19084"/>
    <cellStyle name="Navadno 3 11 2 38 6 5" xfId="19994"/>
    <cellStyle name="Navadno 3 11 2 38 6 6" xfId="20890"/>
    <cellStyle name="Navadno 3 11 2 38 6 7" xfId="21754"/>
    <cellStyle name="Navadno 3 11 2 38 6 8" xfId="22583"/>
    <cellStyle name="Navadno 3 11 2 38 6 9" xfId="23369"/>
    <cellStyle name="Navadno 3 11 2 38 7" xfId="387"/>
    <cellStyle name="Navadno 3 11 2 38 7 10" xfId="24280"/>
    <cellStyle name="Navadno 3 11 2 38 7 11" xfId="25008"/>
    <cellStyle name="Navadno 3 11 2 38 7 12" xfId="25688"/>
    <cellStyle name="Navadno 3 11 2 38 7 13" xfId="26308"/>
    <cellStyle name="Navadno 3 11 2 38 7 14" xfId="26989"/>
    <cellStyle name="Navadno 3 11 2 38 7 15" xfId="27480"/>
    <cellStyle name="Navadno 3 11 2 38 7 16" xfId="27908"/>
    <cellStyle name="Navadno 3 11 2 38 7 17" xfId="28239"/>
    <cellStyle name="Navadno 3 11 2 38 7 18" xfId="28483"/>
    <cellStyle name="Navadno 3 11 2 38 7 2" xfId="17366"/>
    <cellStyle name="Navadno 3 11 2 38 7 3" xfId="18320"/>
    <cellStyle name="Navadno 3 11 2 38 7 4" xfId="19276"/>
    <cellStyle name="Navadno 3 11 2 38 7 5" xfId="20187"/>
    <cellStyle name="Navadno 3 11 2 38 7 6" xfId="21072"/>
    <cellStyle name="Navadno 3 11 2 38 7 7" xfId="21928"/>
    <cellStyle name="Navadno 3 11 2 38 7 8" xfId="22751"/>
    <cellStyle name="Navadno 3 11 2 38 7 9" xfId="23538"/>
    <cellStyle name="Navadno 3 11 2 38 8" xfId="207"/>
    <cellStyle name="Navadno 3 11 2 38 8 10" xfId="24402"/>
    <cellStyle name="Navadno 3 11 2 38 8 11" xfId="25119"/>
    <cellStyle name="Navadno 3 11 2 38 8 12" xfId="25779"/>
    <cellStyle name="Navadno 3 11 2 38 8 13" xfId="26400"/>
    <cellStyle name="Navadno 3 11 2 38 8 14" xfId="27082"/>
    <cellStyle name="Navadno 3 11 2 38 8 15" xfId="27554"/>
    <cellStyle name="Navadno 3 11 2 38 8 16" xfId="27964"/>
    <cellStyle name="Navadno 3 11 2 38 8 17" xfId="28285"/>
    <cellStyle name="Navadno 3 11 2 38 8 18" xfId="28518"/>
    <cellStyle name="Navadno 3 11 2 38 8 2" xfId="17519"/>
    <cellStyle name="Navadno 3 11 2 38 8 3" xfId="18477"/>
    <cellStyle name="Navadno 3 11 2 38 8 4" xfId="19430"/>
    <cellStyle name="Navadno 3 11 2 38 8 5" xfId="20343"/>
    <cellStyle name="Navadno 3 11 2 38 8 6" xfId="21216"/>
    <cellStyle name="Navadno 3 11 2 38 8 7" xfId="22061"/>
    <cellStyle name="Navadno 3 11 2 38 8 8" xfId="22875"/>
    <cellStyle name="Navadno 3 11 2 38 8 9" xfId="23660"/>
    <cellStyle name="Navadno 3 11 2 38 9" xfId="97"/>
    <cellStyle name="Navadno 3 11 2 38 9 10" xfId="24478"/>
    <cellStyle name="Navadno 3 11 2 38 9 11" xfId="25177"/>
    <cellStyle name="Navadno 3 11 2 38 9 12" xfId="25843"/>
    <cellStyle name="Navadno 3 11 2 38 9 13" xfId="26467"/>
    <cellStyle name="Navadno 3 11 2 38 9 14" xfId="27134"/>
    <cellStyle name="Navadno 3 11 2 38 9 15" xfId="27605"/>
    <cellStyle name="Navadno 3 11 2 38 9 16" xfId="28002"/>
    <cellStyle name="Navadno 3 11 2 38 9 17" xfId="28313"/>
    <cellStyle name="Navadno 3 11 2 38 9 18" xfId="28540"/>
    <cellStyle name="Navadno 3 11 2 38 9 2" xfId="17620"/>
    <cellStyle name="Navadno 3 11 2 38 9 3" xfId="18574"/>
    <cellStyle name="Navadno 3 11 2 38 9 4" xfId="19523"/>
    <cellStyle name="Navadno 3 11 2 38 9 5" xfId="20430"/>
    <cellStyle name="Navadno 3 11 2 38 9 6" xfId="21302"/>
    <cellStyle name="Navadno 3 11 2 38 9 7" xfId="22146"/>
    <cellStyle name="Navadno 3 11 2 38 9 8" xfId="22955"/>
    <cellStyle name="Navadno 3 11 2 38 9 9" xfId="23741"/>
    <cellStyle name="Navadno 3 11 2 39" xfId="5168"/>
    <cellStyle name="Navadno 3 11 2 39 10" xfId="22935"/>
    <cellStyle name="Navadno 3 11 2 39 11" xfId="13599"/>
    <cellStyle name="Navadno 3 11 2 39 12" xfId="21091"/>
    <cellStyle name="Navadno 3 11 2 39 13" xfId="13716"/>
    <cellStyle name="Navadno 3 11 2 39 14" xfId="24860"/>
    <cellStyle name="Navadno 3 11 2 39 15" xfId="25404"/>
    <cellStyle name="Navadno 3 11 2 39 16" xfId="26055"/>
    <cellStyle name="Navadno 3 11 2 39 17" xfId="16333"/>
    <cellStyle name="Navadno 3 11 2 39 18" xfId="26396"/>
    <cellStyle name="Navadno 3 11 2 39 2" xfId="13263"/>
    <cellStyle name="Navadno 3 11 2 39 3" xfId="10974"/>
    <cellStyle name="Navadno 3 11 2 39 4" xfId="13046"/>
    <cellStyle name="Navadno 3 11 2 39 5" xfId="16266"/>
    <cellStyle name="Navadno 3 11 2 39 6" xfId="17019"/>
    <cellStyle name="Navadno 3 11 2 39 7" xfId="11098"/>
    <cellStyle name="Navadno 3 11 2 39 8" xfId="17391"/>
    <cellStyle name="Navadno 3 11 2 39 9" xfId="16729"/>
    <cellStyle name="Navadno 3 11 2 4" xfId="8545"/>
    <cellStyle name="Navadno 3 11 2 40" xfId="5154"/>
    <cellStyle name="Navadno 3 11 2 40 10" xfId="12495"/>
    <cellStyle name="Navadno 3 11 2 40 11" xfId="21563"/>
    <cellStyle name="Navadno 3 11 2 40 12" xfId="17169"/>
    <cellStyle name="Navadno 3 11 2 40 13" xfId="24568"/>
    <cellStyle name="Navadno 3 11 2 40 14" xfId="14285"/>
    <cellStyle name="Navadno 3 11 2 40 15" xfId="19329"/>
    <cellStyle name="Navadno 3 11 2 40 16" xfId="26872"/>
    <cellStyle name="Navadno 3 11 2 40 17" xfId="16791"/>
    <cellStyle name="Navadno 3 11 2 40 18" xfId="26913"/>
    <cellStyle name="Navadno 3 11 2 40 19" xfId="28201"/>
    <cellStyle name="Navadno 3 11 2 40 2" xfId="3248"/>
    <cellStyle name="Navadno 3 11 2 40 3" xfId="13272"/>
    <cellStyle name="Navadno 3 11 2 40 4" xfId="10215"/>
    <cellStyle name="Navadno 3 11 2 40 5" xfId="15926"/>
    <cellStyle name="Navadno 3 11 2 40 6" xfId="11937"/>
    <cellStyle name="Navadno 3 11 2 40 7" xfId="11568"/>
    <cellStyle name="Navadno 3 11 2 40 8" xfId="10183"/>
    <cellStyle name="Navadno 3 11 2 40 9" xfId="13403"/>
    <cellStyle name="Navadno 3 11 2 41" xfId="1867"/>
    <cellStyle name="Navadno 3 11 2 42" xfId="3166"/>
    <cellStyle name="Navadno 3 11 2 43" xfId="3289"/>
    <cellStyle name="Navadno 3 11 2 44" xfId="1652"/>
    <cellStyle name="Navadno 3 11 2 45" xfId="1775"/>
    <cellStyle name="Navadno 3 11 2 46" xfId="3888"/>
    <cellStyle name="Navadno 3 11 2 5" xfId="8444"/>
    <cellStyle name="Navadno 3 11 2 6" xfId="8343"/>
    <cellStyle name="Navadno 3 11 2 7" xfId="8244"/>
    <cellStyle name="Navadno 3 11 2 8" xfId="8143"/>
    <cellStyle name="Navadno 3 11 2 9" xfId="8042"/>
    <cellStyle name="Navadno 3 11 20" xfId="7003"/>
    <cellStyle name="Navadno 3 11 20 10" xfId="11734"/>
    <cellStyle name="Navadno 3 11 20 11" xfId="15479"/>
    <cellStyle name="Navadno 3 11 20 12" xfId="12750"/>
    <cellStyle name="Navadno 3 11 20 13" xfId="10845"/>
    <cellStyle name="Navadno 3 11 20 14" xfId="18334"/>
    <cellStyle name="Navadno 3 11 20 15" xfId="14384"/>
    <cellStyle name="Navadno 3 11 20 16" xfId="10797"/>
    <cellStyle name="Navadno 3 11 20 17" xfId="17656"/>
    <cellStyle name="Navadno 3 11 20 18" xfId="10789"/>
    <cellStyle name="Navadno 3 11 20 19" xfId="22137"/>
    <cellStyle name="Navadno 3 11 20 2" xfId="3155"/>
    <cellStyle name="Navadno 3 11 20 2 10" xfId="15211"/>
    <cellStyle name="Navadno 3 11 20 2 11" xfId="14070"/>
    <cellStyle name="Navadno 3 11 20 2 12" xfId="24621"/>
    <cellStyle name="Navadno 3 11 20 2 13" xfId="24085"/>
    <cellStyle name="Navadno 3 11 20 2 14" xfId="15229"/>
    <cellStyle name="Navadno 3 11 20 2 15" xfId="13676"/>
    <cellStyle name="Navadno 3 11 20 2 16" xfId="26850"/>
    <cellStyle name="Navadno 3 11 20 2 17" xfId="16669"/>
    <cellStyle name="Navadno 3 11 20 2 18" xfId="27599"/>
    <cellStyle name="Navadno 3 11 20 2 2" xfId="14975"/>
    <cellStyle name="Navadno 3 11 20 2 3" xfId="11563"/>
    <cellStyle name="Navadno 3 11 20 2 4" xfId="14910"/>
    <cellStyle name="Navadno 3 11 20 2 5" xfId="10695"/>
    <cellStyle name="Navadno 3 11 20 2 6" xfId="9771"/>
    <cellStyle name="Navadno 3 11 20 2 7" xfId="12868"/>
    <cellStyle name="Navadno 3 11 20 2 8" xfId="19254"/>
    <cellStyle name="Navadno 3 11 20 2 9" xfId="20937"/>
    <cellStyle name="Navadno 3 11 20 20" xfId="20600"/>
    <cellStyle name="Navadno 3 11 20 21" xfId="17500"/>
    <cellStyle name="Navadno 3 11 20 22" xfId="11077"/>
    <cellStyle name="Navadno 3 11 20 23" xfId="19738"/>
    <cellStyle name="Navadno 3 11 20 24" xfId="27081"/>
    <cellStyle name="Navadno 3 11 20 25" xfId="13726"/>
    <cellStyle name="Navadno 3 11 20 26" xfId="27640"/>
    <cellStyle name="Navadno 3 11 20 3" xfId="2126"/>
    <cellStyle name="Navadno 3 11 20 3 10" xfId="20577"/>
    <cellStyle name="Navadno 3 11 20 3 11" xfId="18758"/>
    <cellStyle name="Navadno 3 11 20 3 12" xfId="12171"/>
    <cellStyle name="Navadno 3 11 20 3 13" xfId="22854"/>
    <cellStyle name="Navadno 3 11 20 3 14" xfId="22669"/>
    <cellStyle name="Navadno 3 11 20 3 15" xfId="14571"/>
    <cellStyle name="Navadno 3 11 20 3 16" xfId="26985"/>
    <cellStyle name="Navadno 3 11 20 3 17" xfId="23174"/>
    <cellStyle name="Navadno 3 11 20 3 18" xfId="25143"/>
    <cellStyle name="Navadno 3 11 20 3 2" xfId="15853"/>
    <cellStyle name="Navadno 3 11 20 3 3" xfId="9905"/>
    <cellStyle name="Navadno 3 11 20 3 4" xfId="13134"/>
    <cellStyle name="Navadno 3 11 20 3 5" xfId="15249"/>
    <cellStyle name="Navadno 3 11 20 3 6" xfId="16105"/>
    <cellStyle name="Navadno 3 11 20 3 7" xfId="17158"/>
    <cellStyle name="Navadno 3 11 20 3 8" xfId="13719"/>
    <cellStyle name="Navadno 3 11 20 3 9" xfId="11693"/>
    <cellStyle name="Navadno 3 11 20 4" xfId="2224"/>
    <cellStyle name="Navadno 3 11 20 4 10" xfId="21611"/>
    <cellStyle name="Navadno 3 11 20 4 11" xfId="19407"/>
    <cellStyle name="Navadno 3 11 20 4 12" xfId="21085"/>
    <cellStyle name="Navadno 3 11 20 4 13" xfId="23740"/>
    <cellStyle name="Navadno 3 11 20 4 14" xfId="11707"/>
    <cellStyle name="Navadno 3 11 20 4 15" xfId="11955"/>
    <cellStyle name="Navadno 3 11 20 4 16" xfId="13453"/>
    <cellStyle name="Navadno 3 11 20 4 17" xfId="23358"/>
    <cellStyle name="Navadno 3 11 20 4 18" xfId="16940"/>
    <cellStyle name="Navadno 3 11 20 4 2" xfId="15771"/>
    <cellStyle name="Navadno 3 11 20 4 3" xfId="10803"/>
    <cellStyle name="Navadno 3 11 20 4 4" xfId="13065"/>
    <cellStyle name="Navadno 3 11 20 4 5" xfId="13580"/>
    <cellStyle name="Navadno 3 11 20 4 6" xfId="15887"/>
    <cellStyle name="Navadno 3 11 20 4 7" xfId="18623"/>
    <cellStyle name="Navadno 3 11 20 4 8" xfId="11678"/>
    <cellStyle name="Navadno 3 11 20 4 9" xfId="19283"/>
    <cellStyle name="Navadno 3 11 20 5" xfId="2900"/>
    <cellStyle name="Navadno 3 11 20 5 10" xfId="12860"/>
    <cellStyle name="Navadno 3 11 20 5 11" xfId="15809"/>
    <cellStyle name="Navadno 3 11 20 5 12" xfId="15662"/>
    <cellStyle name="Navadno 3 11 20 5 13" xfId="17986"/>
    <cellStyle name="Navadno 3 11 20 5 14" xfId="9869"/>
    <cellStyle name="Navadno 3 11 20 5 15" xfId="27053"/>
    <cellStyle name="Navadno 3 11 20 5 16" xfId="18743"/>
    <cellStyle name="Navadno 3 11 20 5 17" xfId="27546"/>
    <cellStyle name="Navadno 3 11 20 5 18" xfId="27600"/>
    <cellStyle name="Navadno 3 11 20 5 2" xfId="15195"/>
    <cellStyle name="Navadno 3 11 20 5 3" xfId="11948"/>
    <cellStyle name="Navadno 3 11 20 5 4" xfId="13678"/>
    <cellStyle name="Navadno 3 11 20 5 5" xfId="18385"/>
    <cellStyle name="Navadno 3 11 20 5 6" xfId="9907"/>
    <cellStyle name="Navadno 3 11 20 5 7" xfId="19560"/>
    <cellStyle name="Navadno 3 11 20 5 8" xfId="13090"/>
    <cellStyle name="Navadno 3 11 20 5 9" xfId="19684"/>
    <cellStyle name="Navadno 3 11 20 6" xfId="1193"/>
    <cellStyle name="Navadno 3 11 20 6 10" xfId="21814"/>
    <cellStyle name="Navadno 3 11 20 6 11" xfId="21881"/>
    <cellStyle name="Navadno 3 11 20 6 12" xfId="25199"/>
    <cellStyle name="Navadno 3 11 20 6 13" xfId="25870"/>
    <cellStyle name="Navadno 3 11 20 6 14" xfId="26615"/>
    <cellStyle name="Navadno 3 11 20 6 15" xfId="27145"/>
    <cellStyle name="Navadno 3 11 20 6 16" xfId="23613"/>
    <cellStyle name="Navadno 3 11 20 6 17" xfId="14031"/>
    <cellStyle name="Navadno 3 11 20 6 18" xfId="28317"/>
    <cellStyle name="Navadno 3 11 20 6 2" xfId="16670"/>
    <cellStyle name="Navadno 3 11 20 6 3" xfId="9601"/>
    <cellStyle name="Navadno 3 11 20 6 4" xfId="10374"/>
    <cellStyle name="Navadno 3 11 20 6 5" xfId="15017"/>
    <cellStyle name="Navadno 3 11 20 6 6" xfId="12918"/>
    <cellStyle name="Navadno 3 11 20 6 7" xfId="9835"/>
    <cellStyle name="Navadno 3 11 20 6 8" xfId="10236"/>
    <cellStyle name="Navadno 3 11 20 6 9" xfId="13684"/>
    <cellStyle name="Navadno 3 11 20 7" xfId="3643"/>
    <cellStyle name="Navadno 3 11 20 7 10" xfId="20873"/>
    <cellStyle name="Navadno 3 11 20 7 11" xfId="18994"/>
    <cellStyle name="Navadno 3 11 20 7 12" xfId="24631"/>
    <cellStyle name="Navadno 3 11 20 7 13" xfId="22427"/>
    <cellStyle name="Navadno 3 11 20 7 14" xfId="10437"/>
    <cellStyle name="Navadno 3 11 20 7 15" xfId="16248"/>
    <cellStyle name="Navadno 3 11 20 7 16" xfId="26433"/>
    <cellStyle name="Navadno 3 11 20 7 17" xfId="27150"/>
    <cellStyle name="Navadno 3 11 20 7 18" xfId="23562"/>
    <cellStyle name="Navadno 3 11 20 7 2" xfId="14559"/>
    <cellStyle name="Navadno 3 11 20 7 3" xfId="10562"/>
    <cellStyle name="Navadno 3 11 20 7 4" xfId="11254"/>
    <cellStyle name="Navadno 3 11 20 7 5" xfId="12717"/>
    <cellStyle name="Navadno 3 11 20 7 6" xfId="12230"/>
    <cellStyle name="Navadno 3 11 20 7 7" xfId="12893"/>
    <cellStyle name="Navadno 3 11 20 7 8" xfId="12229"/>
    <cellStyle name="Navadno 3 11 20 7 9" xfId="19567"/>
    <cellStyle name="Navadno 3 11 20 8" xfId="3992"/>
    <cellStyle name="Navadno 3 11 20 8 10" xfId="14766"/>
    <cellStyle name="Navadno 3 11 20 8 11" xfId="19310"/>
    <cellStyle name="Navadno 3 11 20 8 12" xfId="21157"/>
    <cellStyle name="Navadno 3 11 20 8 13" xfId="14676"/>
    <cellStyle name="Navadno 3 11 20 8 14" xfId="26299"/>
    <cellStyle name="Navadno 3 11 20 8 15" xfId="27023"/>
    <cellStyle name="Navadno 3 11 20 8 16" xfId="27284"/>
    <cellStyle name="Navadno 3 11 20 8 17" xfId="27739"/>
    <cellStyle name="Navadno 3 11 20 8 18" xfId="23971"/>
    <cellStyle name="Navadno 3 11 20 8 2" xfId="14262"/>
    <cellStyle name="Navadno 3 11 20 8 3" xfId="16964"/>
    <cellStyle name="Navadno 3 11 20 8 4" xfId="18099"/>
    <cellStyle name="Navadno 3 11 20 8 5" xfId="17123"/>
    <cellStyle name="Navadno 3 11 20 8 6" xfId="19003"/>
    <cellStyle name="Navadno 3 11 20 8 7" xfId="17373"/>
    <cellStyle name="Navadno 3 11 20 8 8" xfId="18084"/>
    <cellStyle name="Navadno 3 11 20 8 9" xfId="15725"/>
    <cellStyle name="Navadno 3 11 20 9" xfId="1188"/>
    <cellStyle name="Navadno 3 11 20 9 10" xfId="21676"/>
    <cellStyle name="Navadno 3 11 20 9 11" xfId="16177"/>
    <cellStyle name="Navadno 3 11 20 9 12" xfId="25204"/>
    <cellStyle name="Navadno 3 11 20 9 13" xfId="25874"/>
    <cellStyle name="Navadno 3 11 20 9 14" xfId="26617"/>
    <cellStyle name="Navadno 3 11 20 9 15" xfId="27148"/>
    <cellStyle name="Navadno 3 11 20 9 16" xfId="27618"/>
    <cellStyle name="Navadno 3 11 20 9 17" xfId="28007"/>
    <cellStyle name="Navadno 3 11 20 9 18" xfId="28319"/>
    <cellStyle name="Navadno 3 11 20 9 2" xfId="16675"/>
    <cellStyle name="Navadno 3 11 20 9 3" xfId="17644"/>
    <cellStyle name="Navadno 3 11 20 9 4" xfId="18596"/>
    <cellStyle name="Navadno 3 11 20 9 5" xfId="13380"/>
    <cellStyle name="Navadno 3 11 20 9 6" xfId="11649"/>
    <cellStyle name="Navadno 3 11 20 9 7" xfId="16346"/>
    <cellStyle name="Navadno 3 11 20 9 8" xfId="10121"/>
    <cellStyle name="Navadno 3 11 20 9 9" xfId="22967"/>
    <cellStyle name="Navadno 3 11 21" xfId="6905"/>
    <cellStyle name="Navadno 3 11 21 10" xfId="11814"/>
    <cellStyle name="Navadno 3 11 21 11" xfId="11211"/>
    <cellStyle name="Navadno 3 11 21 12" xfId="10139"/>
    <cellStyle name="Navadno 3 11 21 13" xfId="11410"/>
    <cellStyle name="Navadno 3 11 21 14" xfId="16354"/>
    <cellStyle name="Navadno 3 11 21 15" xfId="19596"/>
    <cellStyle name="Navadno 3 11 21 16" xfId="20758"/>
    <cellStyle name="Navadno 3 11 21 17" xfId="20162"/>
    <cellStyle name="Navadno 3 11 21 18" xfId="17817"/>
    <cellStyle name="Navadno 3 11 21 19" xfId="23257"/>
    <cellStyle name="Navadno 3 11 21 2" xfId="3088"/>
    <cellStyle name="Navadno 3 11 21 2 10" xfId="11351"/>
    <cellStyle name="Navadno 3 11 21 2 11" xfId="21498"/>
    <cellStyle name="Navadno 3 11 21 2 12" xfId="19526"/>
    <cellStyle name="Navadno 3 11 21 2 13" xfId="12721"/>
    <cellStyle name="Navadno 3 11 21 2 14" xfId="23969"/>
    <cellStyle name="Navadno 3 11 21 2 15" xfId="20605"/>
    <cellStyle name="Navadno 3 11 21 2 16" xfId="12076"/>
    <cellStyle name="Navadno 3 11 21 2 17" xfId="24903"/>
    <cellStyle name="Navadno 3 11 21 2 18" xfId="27470"/>
    <cellStyle name="Navadno 3 11 21 2 2" xfId="15032"/>
    <cellStyle name="Navadno 3 11 21 2 3" xfId="12070"/>
    <cellStyle name="Navadno 3 11 21 2 4" xfId="12701"/>
    <cellStyle name="Navadno 3 11 21 2 5" xfId="11042"/>
    <cellStyle name="Navadno 3 11 21 2 6" xfId="18898"/>
    <cellStyle name="Navadno 3 11 21 2 7" xfId="19985"/>
    <cellStyle name="Navadno 3 11 21 2 8" xfId="20089"/>
    <cellStyle name="Navadno 3 11 21 2 9" xfId="11209"/>
    <cellStyle name="Navadno 3 11 21 20" xfId="24046"/>
    <cellStyle name="Navadno 3 11 21 21" xfId="12854"/>
    <cellStyle name="Navadno 3 11 21 22" xfId="21279"/>
    <cellStyle name="Navadno 3 11 21 23" xfId="26487"/>
    <cellStyle name="Navadno 3 11 21 24" xfId="25795"/>
    <cellStyle name="Navadno 3 11 21 25" xfId="11946"/>
    <cellStyle name="Navadno 3 11 21 26" xfId="24657"/>
    <cellStyle name="Navadno 3 11 21 3" xfId="2300"/>
    <cellStyle name="Navadno 3 11 21 3 10" xfId="23165"/>
    <cellStyle name="Navadno 3 11 21 3 11" xfId="23919"/>
    <cellStyle name="Navadno 3 11 21 3 12" xfId="24490"/>
    <cellStyle name="Navadno 3 11 21 3 13" xfId="23871"/>
    <cellStyle name="Navadno 3 11 21 3 14" xfId="26300"/>
    <cellStyle name="Navadno 3 11 21 3 15" xfId="22441"/>
    <cellStyle name="Navadno 3 11 21 3 16" xfId="26348"/>
    <cellStyle name="Navadno 3 11 21 3 17" xfId="26114"/>
    <cellStyle name="Navadno 3 11 21 3 18" xfId="27555"/>
    <cellStyle name="Navadno 3 11 21 3 2" xfId="15704"/>
    <cellStyle name="Navadno 3 11 21 3 3" xfId="13124"/>
    <cellStyle name="Navadno 3 11 21 3 4" xfId="11514"/>
    <cellStyle name="Navadno 3 11 21 3 5" xfId="15107"/>
    <cellStyle name="Navadno 3 11 21 3 6" xfId="14964"/>
    <cellStyle name="Navadno 3 11 21 3 7" xfId="20663"/>
    <cellStyle name="Navadno 3 11 21 3 8" xfId="21527"/>
    <cellStyle name="Navadno 3 11 21 3 9" xfId="16607"/>
    <cellStyle name="Navadno 3 11 21 4" xfId="1763"/>
    <cellStyle name="Navadno 3 11 21 4 10" xfId="12321"/>
    <cellStyle name="Navadno 3 11 21 4 11" xfId="14078"/>
    <cellStyle name="Navadno 3 11 21 4 12" xfId="20012"/>
    <cellStyle name="Navadno 3 11 21 4 13" xfId="24624"/>
    <cellStyle name="Navadno 3 11 21 4 14" xfId="25837"/>
    <cellStyle name="Navadno 3 11 21 4 15" xfId="25424"/>
    <cellStyle name="Navadno 3 11 21 4 16" xfId="14346"/>
    <cellStyle name="Navadno 3 11 21 4 17" xfId="24421"/>
    <cellStyle name="Navadno 3 11 21 4 18" xfId="27142"/>
    <cellStyle name="Navadno 3 11 21 4 2" xfId="16174"/>
    <cellStyle name="Navadno 3 11 21 4 3" xfId="12182"/>
    <cellStyle name="Navadno 3 11 21 4 4" xfId="14815"/>
    <cellStyle name="Navadno 3 11 21 4 5" xfId="17633"/>
    <cellStyle name="Navadno 3 11 21 4 6" xfId="11681"/>
    <cellStyle name="Navadno 3 11 21 4 7" xfId="10896"/>
    <cellStyle name="Navadno 3 11 21 4 8" xfId="17195"/>
    <cellStyle name="Navadno 3 11 21 4 9" xfId="11232"/>
    <cellStyle name="Navadno 3 11 21 5" xfId="3194"/>
    <cellStyle name="Navadno 3 11 21 5 10" xfId="17772"/>
    <cellStyle name="Navadno 3 11 21 5 11" xfId="19395"/>
    <cellStyle name="Navadno 3 11 21 5 12" xfId="21734"/>
    <cellStyle name="Navadno 3 11 21 5 13" xfId="24730"/>
    <cellStyle name="Navadno 3 11 21 5 14" xfId="25665"/>
    <cellStyle name="Navadno 3 11 21 5 15" xfId="26321"/>
    <cellStyle name="Navadno 3 11 21 5 16" xfId="17932"/>
    <cellStyle name="Navadno 3 11 21 5 17" xfId="11095"/>
    <cellStyle name="Navadno 3 11 21 5 18" xfId="27469"/>
    <cellStyle name="Navadno 3 11 21 5 2" xfId="14943"/>
    <cellStyle name="Navadno 3 11 21 5 3" xfId="13838"/>
    <cellStyle name="Navadno 3 11 21 5 4" xfId="12896"/>
    <cellStyle name="Navadno 3 11 21 5 5" xfId="9877"/>
    <cellStyle name="Navadno 3 11 21 5 6" xfId="12699"/>
    <cellStyle name="Navadno 3 11 21 5 7" xfId="19028"/>
    <cellStyle name="Navadno 3 11 21 5 8" xfId="19668"/>
    <cellStyle name="Navadno 3 11 21 5 9" xfId="16456"/>
    <cellStyle name="Navadno 3 11 21 6" xfId="1457"/>
    <cellStyle name="Navadno 3 11 21 6 10" xfId="14172"/>
    <cellStyle name="Navadno 3 11 21 6 11" xfId="15219"/>
    <cellStyle name="Navadno 3 11 21 6 12" xfId="23770"/>
    <cellStyle name="Navadno 3 11 21 6 13" xfId="20264"/>
    <cellStyle name="Navadno 3 11 21 6 14" xfId="26485"/>
    <cellStyle name="Navadno 3 11 21 6 15" xfId="26482"/>
    <cellStyle name="Navadno 3 11 21 6 16" xfId="26025"/>
    <cellStyle name="Navadno 3 11 21 6 17" xfId="11576"/>
    <cellStyle name="Navadno 3 11 21 6 18" xfId="23523"/>
    <cellStyle name="Navadno 3 11 21 6 2" xfId="16441"/>
    <cellStyle name="Navadno 3 11 21 6 3" xfId="14365"/>
    <cellStyle name="Navadno 3 11 21 6 4" xfId="12335"/>
    <cellStyle name="Navadno 3 11 21 6 5" xfId="11887"/>
    <cellStyle name="Navadno 3 11 21 6 6" xfId="17510"/>
    <cellStyle name="Navadno 3 11 21 6 7" xfId="15684"/>
    <cellStyle name="Navadno 3 11 21 6 8" xfId="17301"/>
    <cellStyle name="Navadno 3 11 21 6 9" xfId="12124"/>
    <cellStyle name="Navadno 3 11 21 7" xfId="1500"/>
    <cellStyle name="Navadno 3 11 21 7 10" xfId="10342"/>
    <cellStyle name="Navadno 3 11 21 7 11" xfId="22999"/>
    <cellStyle name="Navadno 3 11 21 7 12" xfId="17369"/>
    <cellStyle name="Navadno 3 11 21 7 13" xfId="21180"/>
    <cellStyle name="Navadno 3 11 21 7 14" xfId="22728"/>
    <cellStyle name="Navadno 3 11 21 7 15" xfId="25479"/>
    <cellStyle name="Navadno 3 11 21 7 16" xfId="26184"/>
    <cellStyle name="Navadno 3 11 21 7 17" xfId="27239"/>
    <cellStyle name="Navadno 3 11 21 7 18" xfId="27832"/>
    <cellStyle name="Navadno 3 11 21 7 2" xfId="16400"/>
    <cellStyle name="Navadno 3 11 21 7 3" xfId="10946"/>
    <cellStyle name="Navadno 3 11 21 7 4" xfId="15201"/>
    <cellStyle name="Navadno 3 11 21 7 5" xfId="10250"/>
    <cellStyle name="Navadno 3 11 21 7 6" xfId="13884"/>
    <cellStyle name="Navadno 3 11 21 7 7" xfId="17730"/>
    <cellStyle name="Navadno 3 11 21 7 8" xfId="20483"/>
    <cellStyle name="Navadno 3 11 21 7 9" xfId="11309"/>
    <cellStyle name="Navadno 3 11 21 8" xfId="506"/>
    <cellStyle name="Navadno 3 11 21 8 10" xfId="24203"/>
    <cellStyle name="Navadno 3 11 21 8 11" xfId="24933"/>
    <cellStyle name="Navadno 3 11 21 8 12" xfId="25622"/>
    <cellStyle name="Navadno 3 11 21 8 13" xfId="26243"/>
    <cellStyle name="Navadno 3 11 21 8 14" xfId="26935"/>
    <cellStyle name="Navadno 3 11 21 8 15" xfId="27427"/>
    <cellStyle name="Navadno 3 11 21 8 16" xfId="27869"/>
    <cellStyle name="Navadno 3 11 21 8 17" xfId="28208"/>
    <cellStyle name="Navadno 3 11 21 8 18" xfId="28460"/>
    <cellStyle name="Navadno 3 11 21 8 2" xfId="17265"/>
    <cellStyle name="Navadno 3 11 21 8 3" xfId="18223"/>
    <cellStyle name="Navadno 3 11 21 8 4" xfId="19177"/>
    <cellStyle name="Navadno 3 11 21 8 5" xfId="20088"/>
    <cellStyle name="Navadno 3 11 21 8 6" xfId="20981"/>
    <cellStyle name="Navadno 3 11 21 8 7" xfId="21841"/>
    <cellStyle name="Navadno 3 11 21 8 8" xfId="22662"/>
    <cellStyle name="Navadno 3 11 21 8 9" xfId="23456"/>
    <cellStyle name="Navadno 3 11 21 9" xfId="3199"/>
    <cellStyle name="Navadno 3 11 21 9 10" xfId="20059"/>
    <cellStyle name="Navadno 3 11 21 9 11" xfId="16800"/>
    <cellStyle name="Navadno 3 11 21 9 12" xfId="16237"/>
    <cellStyle name="Navadno 3 11 21 9 13" xfId="20713"/>
    <cellStyle name="Navadno 3 11 21 9 14" xfId="25966"/>
    <cellStyle name="Navadno 3 11 21 9 15" xfId="20489"/>
    <cellStyle name="Navadno 3 11 21 9 16" xfId="26016"/>
    <cellStyle name="Navadno 3 11 21 9 17" xfId="11055"/>
    <cellStyle name="Navadno 3 11 21 9 18" xfId="20614"/>
    <cellStyle name="Navadno 3 11 21 9 2" xfId="14939"/>
    <cellStyle name="Navadno 3 11 21 9 3" xfId="14692"/>
    <cellStyle name="Navadno 3 11 21 9 4" xfId="15953"/>
    <cellStyle name="Navadno 3 11 21 9 5" xfId="18573"/>
    <cellStyle name="Navadno 3 11 21 9 6" xfId="10862"/>
    <cellStyle name="Navadno 3 11 21 9 7" xfId="17767"/>
    <cellStyle name="Navadno 3 11 21 9 8" xfId="16894"/>
    <cellStyle name="Navadno 3 11 21 9 9" xfId="19685"/>
    <cellStyle name="Navadno 3 11 22" xfId="6808"/>
    <cellStyle name="Navadno 3 11 22 10" xfId="11900"/>
    <cellStyle name="Navadno 3 11 22 11" xfId="12191"/>
    <cellStyle name="Navadno 3 11 22 12" xfId="13943"/>
    <cellStyle name="Navadno 3 11 22 13" xfId="17902"/>
    <cellStyle name="Navadno 3 11 22 14" xfId="12679"/>
    <cellStyle name="Navadno 3 11 22 15" xfId="18451"/>
    <cellStyle name="Navadno 3 11 22 16" xfId="12470"/>
    <cellStyle name="Navadno 3 11 22 17" xfId="12529"/>
    <cellStyle name="Navadno 3 11 22 18" xfId="12858"/>
    <cellStyle name="Navadno 3 11 22 19" xfId="11835"/>
    <cellStyle name="Navadno 3 11 22 2" xfId="3023"/>
    <cellStyle name="Navadno 3 11 22 2 10" xfId="17858"/>
    <cellStyle name="Navadno 3 11 22 2 11" xfId="19547"/>
    <cellStyle name="Navadno 3 11 22 2 12" xfId="10505"/>
    <cellStyle name="Navadno 3 11 22 2 13" xfId="21310"/>
    <cellStyle name="Navadno 3 11 22 2 14" xfId="22199"/>
    <cellStyle name="Navadno 3 11 22 2 15" xfId="11578"/>
    <cellStyle name="Navadno 3 11 22 2 16" xfId="12198"/>
    <cellStyle name="Navadno 3 11 22 2 17" xfId="25374"/>
    <cellStyle name="Navadno 3 11 22 2 18" xfId="21771"/>
    <cellStyle name="Navadno 3 11 22 2 2" xfId="15089"/>
    <cellStyle name="Navadno 3 11 22 2 3" xfId="13951"/>
    <cellStyle name="Navadno 3 11 22 2 4" xfId="14367"/>
    <cellStyle name="Navadno 3 11 22 2 5" xfId="14962"/>
    <cellStyle name="Navadno 3 11 22 2 6" xfId="12095"/>
    <cellStyle name="Navadno 3 11 22 2 7" xfId="13755"/>
    <cellStyle name="Navadno 3 11 22 2 8" xfId="19611"/>
    <cellStyle name="Navadno 3 11 22 2 9" xfId="20884"/>
    <cellStyle name="Navadno 3 11 22 20" xfId="22535"/>
    <cellStyle name="Navadno 3 11 22 21" xfId="24677"/>
    <cellStyle name="Navadno 3 11 22 22" xfId="18663"/>
    <cellStyle name="Navadno 3 11 22 23" xfId="14332"/>
    <cellStyle name="Navadno 3 11 22 24" xfId="26426"/>
    <cellStyle name="Navadno 3 11 22 25" xfId="14729"/>
    <cellStyle name="Navadno 3 11 22 26" xfId="22612"/>
    <cellStyle name="Navadno 3 11 22 3" xfId="4540"/>
    <cellStyle name="Navadno 3 11 22 3 10" xfId="14874"/>
    <cellStyle name="Navadno 3 11 22 3 11" xfId="16091"/>
    <cellStyle name="Navadno 3 11 22 3 12" xfId="11980"/>
    <cellStyle name="Navadno 3 11 22 3 13" xfId="25470"/>
    <cellStyle name="Navadno 3 11 22 3 14" xfId="10809"/>
    <cellStyle name="Navadno 3 11 22 3 15" xfId="23623"/>
    <cellStyle name="Navadno 3 11 22 3 16" xfId="25292"/>
    <cellStyle name="Navadno 3 11 22 3 17" xfId="23658"/>
    <cellStyle name="Navadno 3 11 22 3 18" xfId="27687"/>
    <cellStyle name="Navadno 3 11 22 3 2" xfId="13796"/>
    <cellStyle name="Navadno 3 11 22 3 3" xfId="14279"/>
    <cellStyle name="Navadno 3 11 22 3 4" xfId="18232"/>
    <cellStyle name="Navadno 3 11 22 3 5" xfId="17968"/>
    <cellStyle name="Navadno 3 11 22 3 6" xfId="15435"/>
    <cellStyle name="Navadno 3 11 22 3 7" xfId="9682"/>
    <cellStyle name="Navadno 3 11 22 3 8" xfId="12425"/>
    <cellStyle name="Navadno 3 11 22 3 9" xfId="19422"/>
    <cellStyle name="Navadno 3 11 22 4" xfId="4896"/>
    <cellStyle name="Navadno 3 11 22 4 10" xfId="11116"/>
    <cellStyle name="Navadno 3 11 22 4 11" xfId="10545"/>
    <cellStyle name="Navadno 3 11 22 4 12" xfId="22436"/>
    <cellStyle name="Navadno 3 11 22 4 13" xfId="23046"/>
    <cellStyle name="Navadno 3 11 22 4 14" xfId="10420"/>
    <cellStyle name="Navadno 3 11 22 4 15" xfId="20812"/>
    <cellStyle name="Navadno 3 11 22 4 16" xfId="21207"/>
    <cellStyle name="Navadno 3 11 22 4 17" xfId="25402"/>
    <cellStyle name="Navadno 3 11 22 4 18" xfId="28105"/>
    <cellStyle name="Navadno 3 11 22 4 2" xfId="13486"/>
    <cellStyle name="Navadno 3 11 22 4 3" xfId="10028"/>
    <cellStyle name="Navadno 3 11 22 4 4" xfId="12246"/>
    <cellStyle name="Navadno 3 11 22 4 5" xfId="9729"/>
    <cellStyle name="Navadno 3 11 22 4 6" xfId="17618"/>
    <cellStyle name="Navadno 3 11 22 4 7" xfId="13318"/>
    <cellStyle name="Navadno 3 11 22 4 8" xfId="18010"/>
    <cellStyle name="Navadno 3 11 22 4 9" xfId="16028"/>
    <cellStyle name="Navadno 3 11 22 5" xfId="1218"/>
    <cellStyle name="Navadno 3 11 22 5 10" xfId="19018"/>
    <cellStyle name="Navadno 3 11 22 5 11" xfId="18639"/>
    <cellStyle name="Navadno 3 11 22 5 12" xfId="14247"/>
    <cellStyle name="Navadno 3 11 22 5 13" xfId="11587"/>
    <cellStyle name="Navadno 3 11 22 5 14" xfId="26604"/>
    <cellStyle name="Navadno 3 11 22 5 15" xfId="12635"/>
    <cellStyle name="Navadno 3 11 22 5 16" xfId="23931"/>
    <cellStyle name="Navadno 3 11 22 5 17" xfId="22721"/>
    <cellStyle name="Navadno 3 11 22 5 18" xfId="12398"/>
    <cellStyle name="Navadno 3 11 22 5 2" xfId="16647"/>
    <cellStyle name="Navadno 3 11 22 5 3" xfId="9815"/>
    <cellStyle name="Navadno 3 11 22 5 4" xfId="11476"/>
    <cellStyle name="Navadno 3 11 22 5 5" xfId="11892"/>
    <cellStyle name="Navadno 3 11 22 5 6" xfId="10889"/>
    <cellStyle name="Navadno 3 11 22 5 7" xfId="14588"/>
    <cellStyle name="Navadno 3 11 22 5 8" xfId="15306"/>
    <cellStyle name="Navadno 3 11 22 5 9" xfId="9812"/>
    <cellStyle name="Navadno 3 11 22 6" xfId="1542"/>
    <cellStyle name="Navadno 3 11 22 6 10" xfId="16356"/>
    <cellStyle name="Navadno 3 11 22 6 11" xfId="13047"/>
    <cellStyle name="Navadno 3 11 22 6 12" xfId="19908"/>
    <cellStyle name="Navadno 3 11 22 6 13" xfId="10953"/>
    <cellStyle name="Navadno 3 11 22 6 14" xfId="23691"/>
    <cellStyle name="Navadno 3 11 22 6 15" xfId="25971"/>
    <cellStyle name="Navadno 3 11 22 6 16" xfId="26727"/>
    <cellStyle name="Navadno 3 11 22 6 17" xfId="26877"/>
    <cellStyle name="Navadno 3 11 22 6 18" xfId="10608"/>
    <cellStyle name="Navadno 3 11 22 6 2" xfId="16363"/>
    <cellStyle name="Navadno 3 11 22 6 3" xfId="12550"/>
    <cellStyle name="Navadno 3 11 22 6 4" xfId="17047"/>
    <cellStyle name="Navadno 3 11 22 6 5" xfId="18341"/>
    <cellStyle name="Navadno 3 11 22 6 6" xfId="14264"/>
    <cellStyle name="Navadno 3 11 22 6 7" xfId="18388"/>
    <cellStyle name="Navadno 3 11 22 6 8" xfId="15642"/>
    <cellStyle name="Navadno 3 11 22 6 9" xfId="17186"/>
    <cellStyle name="Navadno 3 11 22 7" xfId="3383"/>
    <cellStyle name="Navadno 3 11 22 7 10" xfId="18000"/>
    <cellStyle name="Navadno 3 11 22 7 11" xfId="20770"/>
    <cellStyle name="Navadno 3 11 22 7 12" xfId="23787"/>
    <cellStyle name="Navadno 3 11 22 7 13" xfId="10166"/>
    <cellStyle name="Navadno 3 11 22 7 14" xfId="24755"/>
    <cellStyle name="Navadno 3 11 22 7 15" xfId="20809"/>
    <cellStyle name="Navadno 3 11 22 7 16" xfId="26230"/>
    <cellStyle name="Navadno 3 11 22 7 17" xfId="21144"/>
    <cellStyle name="Navadno 3 11 22 7 18" xfId="25406"/>
    <cellStyle name="Navadno 3 11 22 7 2" xfId="14781"/>
    <cellStyle name="Navadno 3 11 22 7 3" xfId="10681"/>
    <cellStyle name="Navadno 3 11 22 7 4" xfId="16451"/>
    <cellStyle name="Navadno 3 11 22 7 5" xfId="10284"/>
    <cellStyle name="Navadno 3 11 22 7 6" xfId="11565"/>
    <cellStyle name="Navadno 3 11 22 7 7" xfId="14938"/>
    <cellStyle name="Navadno 3 11 22 7 8" xfId="14402"/>
    <cellStyle name="Navadno 3 11 22 7 9" xfId="13711"/>
    <cellStyle name="Navadno 3 11 22 8" xfId="511"/>
    <cellStyle name="Navadno 3 11 22 8 10" xfId="24198"/>
    <cellStyle name="Navadno 3 11 22 8 11" xfId="24928"/>
    <cellStyle name="Navadno 3 11 22 8 12" xfId="25617"/>
    <cellStyle name="Navadno 3 11 22 8 13" xfId="26239"/>
    <cellStyle name="Navadno 3 11 22 8 14" xfId="26931"/>
    <cellStyle name="Navadno 3 11 22 8 15" xfId="27424"/>
    <cellStyle name="Navadno 3 11 22 8 16" xfId="27866"/>
    <cellStyle name="Navadno 3 11 22 8 17" xfId="28205"/>
    <cellStyle name="Navadno 3 11 22 8 18" xfId="28457"/>
    <cellStyle name="Navadno 3 11 22 8 2" xfId="17260"/>
    <cellStyle name="Navadno 3 11 22 8 3" xfId="18219"/>
    <cellStyle name="Navadno 3 11 22 8 4" xfId="19173"/>
    <cellStyle name="Navadno 3 11 22 8 5" xfId="20083"/>
    <cellStyle name="Navadno 3 11 22 8 6" xfId="20976"/>
    <cellStyle name="Navadno 3 11 22 8 7" xfId="21837"/>
    <cellStyle name="Navadno 3 11 22 8 8" xfId="22658"/>
    <cellStyle name="Navadno 3 11 22 8 9" xfId="23453"/>
    <cellStyle name="Navadno 3 11 22 9" xfId="3711"/>
    <cellStyle name="Navadno 3 11 22 9 10" xfId="23069"/>
    <cellStyle name="Navadno 3 11 22 9 11" xfId="23840"/>
    <cellStyle name="Navadno 3 11 22 9 12" xfId="22563"/>
    <cellStyle name="Navadno 3 11 22 9 13" xfId="22938"/>
    <cellStyle name="Navadno 3 11 22 9 14" xfId="22895"/>
    <cellStyle name="Navadno 3 11 22 9 15" xfId="26297"/>
    <cellStyle name="Navadno 3 11 22 9 16" xfId="19799"/>
    <cellStyle name="Navadno 3 11 22 9 17" xfId="12264"/>
    <cellStyle name="Navadno 3 11 22 9 18" xfId="27767"/>
    <cellStyle name="Navadno 3 11 22 9 2" xfId="14499"/>
    <cellStyle name="Navadno 3 11 22 9 3" xfId="13928"/>
    <cellStyle name="Navadno 3 11 22 9 4" xfId="16385"/>
    <cellStyle name="Navadno 3 11 22 9 5" xfId="11167"/>
    <cellStyle name="Navadno 3 11 22 9 6" xfId="13095"/>
    <cellStyle name="Navadno 3 11 22 9 7" xfId="20554"/>
    <cellStyle name="Navadno 3 11 22 9 8" xfId="21420"/>
    <cellStyle name="Navadno 3 11 22 9 9" xfId="21231"/>
    <cellStyle name="Navadno 3 11 23" xfId="6713"/>
    <cellStyle name="Navadno 3 11 23 10" xfId="11978"/>
    <cellStyle name="Navadno 3 11 23 11" xfId="13009"/>
    <cellStyle name="Navadno 3 11 23 12" xfId="9924"/>
    <cellStyle name="Navadno 3 11 23 13" xfId="10382"/>
    <cellStyle name="Navadno 3 11 23 14" xfId="18179"/>
    <cellStyle name="Navadno 3 11 23 15" xfId="18110"/>
    <cellStyle name="Navadno 3 11 23 16" xfId="9608"/>
    <cellStyle name="Navadno 3 11 23 17" xfId="11598"/>
    <cellStyle name="Navadno 3 11 23 18" xfId="10930"/>
    <cellStyle name="Navadno 3 11 23 19" xfId="13297"/>
    <cellStyle name="Navadno 3 11 23 2" xfId="2959"/>
    <cellStyle name="Navadno 3 11 23 2 10" xfId="9679"/>
    <cellStyle name="Navadno 3 11 23 2 11" xfId="20497"/>
    <cellStyle name="Navadno 3 11 23 2 12" xfId="22066"/>
    <cellStyle name="Navadno 3 11 23 2 13" xfId="11913"/>
    <cellStyle name="Navadno 3 11 23 2 14" xfId="16780"/>
    <cellStyle name="Navadno 3 11 23 2 15" xfId="25157"/>
    <cellStyle name="Navadno 3 11 23 2 16" xfId="26307"/>
    <cellStyle name="Navadno 3 11 23 2 17" xfId="16222"/>
    <cellStyle name="Navadno 3 11 23 2 18" xfId="19698"/>
    <cellStyle name="Navadno 3 11 23 2 2" xfId="15146"/>
    <cellStyle name="Navadno 3 11 23 2 3" xfId="16073"/>
    <cellStyle name="Navadno 3 11 23 2 4" xfId="13006"/>
    <cellStyle name="Navadno 3 11 23 2 5" xfId="11768"/>
    <cellStyle name="Navadno 3 11 23 2 6" xfId="10652"/>
    <cellStyle name="Navadno 3 11 23 2 7" xfId="12643"/>
    <cellStyle name="Navadno 3 11 23 2 8" xfId="11546"/>
    <cellStyle name="Navadno 3 11 23 2 9" xfId="11506"/>
    <cellStyle name="Navadno 3 11 23 20" xfId="25095"/>
    <cellStyle name="Navadno 3 11 23 21" xfId="23233"/>
    <cellStyle name="Navadno 3 11 23 22" xfId="21954"/>
    <cellStyle name="Navadno 3 11 23 23" xfId="19796"/>
    <cellStyle name="Navadno 3 11 23 24" xfId="27135"/>
    <cellStyle name="Navadno 3 11 23 25" xfId="22956"/>
    <cellStyle name="Navadno 3 11 23 26" xfId="10774"/>
    <cellStyle name="Navadno 3 11 23 3" xfId="2604"/>
    <cellStyle name="Navadno 3 11 23 3 10" xfId="21026"/>
    <cellStyle name="Navadno 3 11 23 3 11" xfId="23426"/>
    <cellStyle name="Navadno 3 11 23 3 12" xfId="24620"/>
    <cellStyle name="Navadno 3 11 23 3 13" xfId="16814"/>
    <cellStyle name="Navadno 3 11 23 3 14" xfId="20599"/>
    <cellStyle name="Navadno 3 11 23 3 15" xfId="10421"/>
    <cellStyle name="Navadno 3 11 23 3 16" xfId="15840"/>
    <cellStyle name="Navadno 3 11 23 3 17" xfId="20042"/>
    <cellStyle name="Navadno 3 11 23 3 18" xfId="25785"/>
    <cellStyle name="Navadno 3 11 23 3 2" xfId="15440"/>
    <cellStyle name="Navadno 3 11 23 3 3" xfId="12912"/>
    <cellStyle name="Navadno 3 11 23 3 4" xfId="12778"/>
    <cellStyle name="Navadno 3 11 23 3 5" xfId="10716"/>
    <cellStyle name="Navadno 3 11 23 3 6" xfId="16551"/>
    <cellStyle name="Navadno 3 11 23 3 7" xfId="19705"/>
    <cellStyle name="Navadno 3 11 23 3 8" xfId="20947"/>
    <cellStyle name="Navadno 3 11 23 3 9" xfId="11791"/>
    <cellStyle name="Navadno 3 11 23 4" xfId="2786"/>
    <cellStyle name="Navadno 3 11 23 4 10" xfId="13111"/>
    <cellStyle name="Navadno 3 11 23 4 11" xfId="10129"/>
    <cellStyle name="Navadno 3 11 23 4 12" xfId="23278"/>
    <cellStyle name="Navadno 3 11 23 4 13" xfId="23484"/>
    <cellStyle name="Navadno 3 11 23 4 14" xfId="13602"/>
    <cellStyle name="Navadno 3 11 23 4 15" xfId="23373"/>
    <cellStyle name="Navadno 3 11 23 4 16" xfId="23814"/>
    <cellStyle name="Navadno 3 11 23 4 17" xfId="13431"/>
    <cellStyle name="Navadno 3 11 23 4 18" xfId="26368"/>
    <cellStyle name="Navadno 3 11 23 4 2" xfId="15287"/>
    <cellStyle name="Navadno 3 11 23 4 3" xfId="10114"/>
    <cellStyle name="Navadno 3 11 23 4 4" xfId="13251"/>
    <cellStyle name="Navadno 3 11 23 4 5" xfId="12347"/>
    <cellStyle name="Navadno 3 11 23 4 6" xfId="14102"/>
    <cellStyle name="Navadno 3 11 23 4 7" xfId="15647"/>
    <cellStyle name="Navadno 3 11 23 4 8" xfId="17194"/>
    <cellStyle name="Navadno 3 11 23 4 9" xfId="12101"/>
    <cellStyle name="Navadno 3 11 23 5" xfId="3843"/>
    <cellStyle name="Navadno 3 11 23 5 10" xfId="10202"/>
    <cellStyle name="Navadno 3 11 23 5 11" xfId="23223"/>
    <cellStyle name="Navadno 3 11 23 5 12" xfId="23112"/>
    <cellStyle name="Navadno 3 11 23 5 13" xfId="24901"/>
    <cellStyle name="Navadno 3 11 23 5 14" xfId="13274"/>
    <cellStyle name="Navadno 3 11 23 5 15" xfId="23744"/>
    <cellStyle name="Navadno 3 11 23 5 16" xfId="20407"/>
    <cellStyle name="Navadno 3 11 23 5 17" xfId="22079"/>
    <cellStyle name="Navadno 3 11 23 5 18" xfId="19979"/>
    <cellStyle name="Navadno 3 11 23 5 2" xfId="14385"/>
    <cellStyle name="Navadno 3 11 23 5 3" xfId="12071"/>
    <cellStyle name="Navadno 3 11 23 5 4" xfId="12632"/>
    <cellStyle name="Navadno 3 11 23 5 5" xfId="10063"/>
    <cellStyle name="Navadno 3 11 23 5 6" xfId="11106"/>
    <cellStyle name="Navadno 3 11 23 5 7" xfId="9855"/>
    <cellStyle name="Navadno 3 11 23 5 8" xfId="20724"/>
    <cellStyle name="Navadno 3 11 23 5 9" xfId="12845"/>
    <cellStyle name="Navadno 3 11 23 6" xfId="1107"/>
    <cellStyle name="Navadno 3 11 23 6 10" xfId="23806"/>
    <cellStyle name="Navadno 3 11 23 6 11" xfId="24544"/>
    <cellStyle name="Navadno 3 11 23 6 12" xfId="25246"/>
    <cellStyle name="Navadno 3 11 23 6 13" xfId="25912"/>
    <cellStyle name="Navadno 3 11 23 6 14" xfId="26657"/>
    <cellStyle name="Navadno 3 11 23 6 15" xfId="27179"/>
    <cellStyle name="Navadno 3 11 23 6 16" xfId="27647"/>
    <cellStyle name="Navadno 3 11 23 6 17" xfId="28028"/>
    <cellStyle name="Navadno 3 11 23 6 18" xfId="28336"/>
    <cellStyle name="Navadno 3 11 23 6 2" xfId="16746"/>
    <cellStyle name="Navadno 3 11 23 6 3" xfId="17712"/>
    <cellStyle name="Navadno 3 11 23 6 4" xfId="18667"/>
    <cellStyle name="Navadno 3 11 23 6 5" xfId="19612"/>
    <cellStyle name="Navadno 3 11 23 6 6" xfId="20518"/>
    <cellStyle name="Navadno 3 11 23 6 7" xfId="21380"/>
    <cellStyle name="Navadno 3 11 23 6 8" xfId="22224"/>
    <cellStyle name="Navadno 3 11 23 6 9" xfId="23029"/>
    <cellStyle name="Navadno 3 11 23 7" xfId="734"/>
    <cellStyle name="Navadno 3 11 23 7 10" xfId="24045"/>
    <cellStyle name="Navadno 3 11 23 7 11" xfId="24791"/>
    <cellStyle name="Navadno 3 11 23 7 12" xfId="25473"/>
    <cellStyle name="Navadno 3 11 23 7 13" xfId="26126"/>
    <cellStyle name="Navadno 3 11 23 7 14" xfId="26842"/>
    <cellStyle name="Navadno 3 11 23 7 15" xfId="27335"/>
    <cellStyle name="Navadno 3 11 23 7 16" xfId="27785"/>
    <cellStyle name="Navadno 3 11 23 7 17" xfId="28145"/>
    <cellStyle name="Navadno 3 11 23 7 18" xfId="28418"/>
    <cellStyle name="Navadno 3 11 23 7 2" xfId="17061"/>
    <cellStyle name="Navadno 3 11 23 7 3" xfId="18027"/>
    <cellStyle name="Navadno 3 11 23 7 4" xfId="18989"/>
    <cellStyle name="Navadno 3 11 23 7 5" xfId="19909"/>
    <cellStyle name="Navadno 3 11 23 7 6" xfId="20805"/>
    <cellStyle name="Navadno 3 11 23 7 7" xfId="21671"/>
    <cellStyle name="Navadno 3 11 23 7 8" xfId="22503"/>
    <cellStyle name="Navadno 3 11 23 7 9" xfId="23297"/>
    <cellStyle name="Navadno 3 11 23 8" xfId="350"/>
    <cellStyle name="Navadno 3 11 23 8 10" xfId="24303"/>
    <cellStyle name="Navadno 3 11 23 8 11" xfId="25028"/>
    <cellStyle name="Navadno 3 11 23 8 12" xfId="25702"/>
    <cellStyle name="Navadno 3 11 23 8 13" xfId="26322"/>
    <cellStyle name="Navadno 3 11 23 8 14" xfId="27002"/>
    <cellStyle name="Navadno 3 11 23 8 15" xfId="27492"/>
    <cellStyle name="Navadno 3 11 23 8 16" xfId="27915"/>
    <cellStyle name="Navadno 3 11 23 8 17" xfId="28243"/>
    <cellStyle name="Navadno 3 11 23 8 18" xfId="28486"/>
    <cellStyle name="Navadno 3 11 23 8 2" xfId="17399"/>
    <cellStyle name="Navadno 3 11 23 8 3" xfId="18356"/>
    <cellStyle name="Navadno 3 11 23 8 4" xfId="19305"/>
    <cellStyle name="Navadno 3 11 23 8 5" xfId="20219"/>
    <cellStyle name="Navadno 3 11 23 8 6" xfId="21102"/>
    <cellStyle name="Navadno 3 11 23 8 7" xfId="21953"/>
    <cellStyle name="Navadno 3 11 23 8 8" xfId="22776"/>
    <cellStyle name="Navadno 3 11 23 8 9" xfId="23560"/>
    <cellStyle name="Navadno 3 11 23 9" xfId="718"/>
    <cellStyle name="Navadno 3 11 23 9 10" xfId="24058"/>
    <cellStyle name="Navadno 3 11 23 9 11" xfId="24801"/>
    <cellStyle name="Navadno 3 11 23 9 12" xfId="25486"/>
    <cellStyle name="Navadno 3 11 23 9 13" xfId="26137"/>
    <cellStyle name="Navadno 3 11 23 9 14" xfId="26849"/>
    <cellStyle name="Navadno 3 11 23 9 15" xfId="27342"/>
    <cellStyle name="Navadno 3 11 23 9 16" xfId="27791"/>
    <cellStyle name="Navadno 3 11 23 9 17" xfId="28151"/>
    <cellStyle name="Navadno 3 11 23 9 18" xfId="28421"/>
    <cellStyle name="Navadno 3 11 23 9 2" xfId="17076"/>
    <cellStyle name="Navadno 3 11 23 9 3" xfId="18042"/>
    <cellStyle name="Navadno 3 11 23 9 4" xfId="19002"/>
    <cellStyle name="Navadno 3 11 23 9 5" xfId="19920"/>
    <cellStyle name="Navadno 3 11 23 9 6" xfId="20819"/>
    <cellStyle name="Navadno 3 11 23 9 7" xfId="21683"/>
    <cellStyle name="Navadno 3 11 23 9 8" xfId="22516"/>
    <cellStyle name="Navadno 3 11 23 9 9" xfId="23306"/>
    <cellStyle name="Navadno 3 11 24" xfId="6618"/>
    <cellStyle name="Navadno 3 11 24 10" xfId="12054"/>
    <cellStyle name="Navadno 3 11 24 11" xfId="13466"/>
    <cellStyle name="Navadno 3 11 24 12" xfId="11616"/>
    <cellStyle name="Navadno 3 11 24 13" xfId="9672"/>
    <cellStyle name="Navadno 3 11 24 14" xfId="15780"/>
    <cellStyle name="Navadno 3 11 24 15" xfId="17107"/>
    <cellStyle name="Navadno 3 11 24 16" xfId="18227"/>
    <cellStyle name="Navadno 3 11 24 17" xfId="17733"/>
    <cellStyle name="Navadno 3 11 24 18" xfId="16737"/>
    <cellStyle name="Navadno 3 11 24 19" xfId="11461"/>
    <cellStyle name="Navadno 3 11 24 2" xfId="2897"/>
    <cellStyle name="Navadno 3 11 24 2 10" xfId="10757"/>
    <cellStyle name="Navadno 3 11 24 2 11" xfId="20515"/>
    <cellStyle name="Navadno 3 11 24 2 12" xfId="13259"/>
    <cellStyle name="Navadno 3 11 24 2 13" xfId="23972"/>
    <cellStyle name="Navadno 3 11 24 2 14" xfId="24994"/>
    <cellStyle name="Navadno 3 11 24 2 15" xfId="26714"/>
    <cellStyle name="Navadno 3 11 24 2 16" xfId="11595"/>
    <cellStyle name="Navadno 3 11 24 2 17" xfId="14096"/>
    <cellStyle name="Navadno 3 11 24 2 18" xfId="28195"/>
    <cellStyle name="Navadno 3 11 24 2 2" xfId="15198"/>
    <cellStyle name="Navadno 3 11 24 2 3" xfId="9945"/>
    <cellStyle name="Navadno 3 11 24 2 4" xfId="12487"/>
    <cellStyle name="Navadno 3 11 24 2 5" xfId="16591"/>
    <cellStyle name="Navadno 3 11 24 2 6" xfId="18839"/>
    <cellStyle name="Navadno 3 11 24 2 7" xfId="12810"/>
    <cellStyle name="Navadno 3 11 24 2 8" xfId="14301"/>
    <cellStyle name="Navadno 3 11 24 2 9" xfId="14280"/>
    <cellStyle name="Navadno 3 11 24 20" xfId="19774"/>
    <cellStyle name="Navadno 3 11 24 21" xfId="24260"/>
    <cellStyle name="Navadno 3 11 24 22" xfId="17126"/>
    <cellStyle name="Navadno 3 11 24 23" xfId="22522"/>
    <cellStyle name="Navadno 3 11 24 24" xfId="22424"/>
    <cellStyle name="Navadno 3 11 24 25" xfId="20768"/>
    <cellStyle name="Navadno 3 11 24 26" xfId="20463"/>
    <cellStyle name="Navadno 3 11 24 3" xfId="2302"/>
    <cellStyle name="Navadno 3 11 24 3 10" xfId="23548"/>
    <cellStyle name="Navadno 3 11 24 3 11" xfId="24290"/>
    <cellStyle name="Navadno 3 11 24 3 12" xfId="22317"/>
    <cellStyle name="Navadno 3 11 24 3 13" xfId="12524"/>
    <cellStyle name="Navadno 3 11 24 3 14" xfId="9783"/>
    <cellStyle name="Navadno 3 11 24 3 15" xfId="23926"/>
    <cellStyle name="Navadno 3 11 24 3 16" xfId="26288"/>
    <cellStyle name="Navadno 3 11 24 3 17" xfId="24466"/>
    <cellStyle name="Navadno 3 11 24 3 18" xfId="25381"/>
    <cellStyle name="Navadno 3 11 24 3 2" xfId="15702"/>
    <cellStyle name="Navadno 3 11 24 3 3" xfId="15921"/>
    <cellStyle name="Navadno 3 11 24 3 4" xfId="12596"/>
    <cellStyle name="Navadno 3 11 24 3 5" xfId="19096"/>
    <cellStyle name="Navadno 3 11 24 3 6" xfId="20007"/>
    <cellStyle name="Navadno 3 11 24 3 7" xfId="21086"/>
    <cellStyle name="Navadno 3 11 24 3 8" xfId="21942"/>
    <cellStyle name="Navadno 3 11 24 3 9" xfId="12802"/>
    <cellStyle name="Navadno 3 11 24 4" xfId="1560"/>
    <cellStyle name="Navadno 3 11 24 4 10" xfId="19360"/>
    <cellStyle name="Navadno 3 11 24 4 11" xfId="20829"/>
    <cellStyle name="Navadno 3 11 24 4 12" xfId="21932"/>
    <cellStyle name="Navadno 3 11 24 4 13" xfId="22253"/>
    <cellStyle name="Navadno 3 11 24 4 14" xfId="14613"/>
    <cellStyle name="Navadno 3 11 24 4 15" xfId="26585"/>
    <cellStyle name="Navadno 3 11 24 4 16" xfId="26449"/>
    <cellStyle name="Navadno 3 11 24 4 17" xfId="25519"/>
    <cellStyle name="Navadno 3 11 24 4 18" xfId="28092"/>
    <cellStyle name="Navadno 3 11 24 4 2" xfId="16348"/>
    <cellStyle name="Navadno 3 11 24 4 3" xfId="13260"/>
    <cellStyle name="Navadno 3 11 24 4 4" xfId="13782"/>
    <cellStyle name="Navadno 3 11 24 4 5" xfId="15513"/>
    <cellStyle name="Navadno 3 11 24 4 6" xfId="11573"/>
    <cellStyle name="Navadno 3 11 24 4 7" xfId="12486"/>
    <cellStyle name="Navadno 3 11 24 4 8" xfId="16616"/>
    <cellStyle name="Navadno 3 11 24 4 9" xfId="20780"/>
    <cellStyle name="Navadno 3 11 24 5" xfId="3228"/>
    <cellStyle name="Navadno 3 11 24 5 10" xfId="18008"/>
    <cellStyle name="Navadno 3 11 24 5 11" xfId="21457"/>
    <cellStyle name="Navadno 3 11 24 5 12" xfId="15253"/>
    <cellStyle name="Navadno 3 11 24 5 13" xfId="21570"/>
    <cellStyle name="Navadno 3 11 24 5 14" xfId="23579"/>
    <cellStyle name="Navadno 3 11 24 5 15" xfId="24060"/>
    <cellStyle name="Navadno 3 11 24 5 16" xfId="23995"/>
    <cellStyle name="Navadno 3 11 24 5 17" xfId="25625"/>
    <cellStyle name="Navadno 3 11 24 5 18" xfId="18670"/>
    <cellStyle name="Navadno 3 11 24 5 2" xfId="14915"/>
    <cellStyle name="Navadno 3 11 24 5 3" xfId="10066"/>
    <cellStyle name="Navadno 3 11 24 5 4" xfId="11804"/>
    <cellStyle name="Navadno 3 11 24 5 5" xfId="11965"/>
    <cellStyle name="Navadno 3 11 24 5 6" xfId="15517"/>
    <cellStyle name="Navadno 3 11 24 5 7" xfId="19368"/>
    <cellStyle name="Navadno 3 11 24 5 8" xfId="18852"/>
    <cellStyle name="Navadno 3 11 24 5 9" xfId="10240"/>
    <cellStyle name="Navadno 3 11 24 6" xfId="3937"/>
    <cellStyle name="Navadno 3 11 24 6 10" xfId="17913"/>
    <cellStyle name="Navadno 3 11 24 6 11" xfId="14518"/>
    <cellStyle name="Navadno 3 11 24 6 12" xfId="20417"/>
    <cellStyle name="Navadno 3 11 24 6 13" xfId="23093"/>
    <cellStyle name="Navadno 3 11 24 6 14" xfId="24140"/>
    <cellStyle name="Navadno 3 11 24 6 15" xfId="23722"/>
    <cellStyle name="Navadno 3 11 24 6 16" xfId="15891"/>
    <cellStyle name="Navadno 3 11 24 6 17" xfId="25632"/>
    <cellStyle name="Navadno 3 11 24 6 18" xfId="24253"/>
    <cellStyle name="Navadno 3 11 24 6 2" xfId="14309"/>
    <cellStyle name="Navadno 3 11 24 6 3" xfId="15173"/>
    <cellStyle name="Navadno 3 11 24 6 4" xfId="17914"/>
    <cellStyle name="Navadno 3 11 24 6 5" xfId="19417"/>
    <cellStyle name="Navadno 3 11 24 6 6" xfId="20330"/>
    <cellStyle name="Navadno 3 11 24 6 7" xfId="11772"/>
    <cellStyle name="Navadno 3 11 24 6 8" xfId="9919"/>
    <cellStyle name="Navadno 3 11 24 6 9" xfId="22642"/>
    <cellStyle name="Navadno 3 11 24 7" xfId="4764"/>
    <cellStyle name="Navadno 3 11 24 7 10" xfId="10542"/>
    <cellStyle name="Navadno 3 11 24 7 11" xfId="18393"/>
    <cellStyle name="Navadno 3 11 24 7 12" xfId="24876"/>
    <cellStyle name="Navadno 3 11 24 7 13" xfId="24877"/>
    <cellStyle name="Navadno 3 11 24 7 14" xfId="15556"/>
    <cellStyle name="Navadno 3 11 24 7 15" xfId="14409"/>
    <cellStyle name="Navadno 3 11 24 7 16" xfId="10485"/>
    <cellStyle name="Navadno 3 11 24 7 17" xfId="13216"/>
    <cellStyle name="Navadno 3 11 24 7 18" xfId="27960"/>
    <cellStyle name="Navadno 3 11 24 7 2" xfId="13604"/>
    <cellStyle name="Navadno 3 11 24 7 3" xfId="10685"/>
    <cellStyle name="Navadno 3 11 24 7 4" xfId="17524"/>
    <cellStyle name="Navadno 3 11 24 7 5" xfId="16029"/>
    <cellStyle name="Navadno 3 11 24 7 6" xfId="16459"/>
    <cellStyle name="Navadno 3 11 24 7 7" xfId="19225"/>
    <cellStyle name="Navadno 3 11 24 7 8" xfId="15384"/>
    <cellStyle name="Navadno 3 11 24 7 9" xfId="9933"/>
    <cellStyle name="Navadno 3 11 24 8" xfId="4035"/>
    <cellStyle name="Navadno 3 11 24 8 10" xfId="13296"/>
    <cellStyle name="Navadno 3 11 24 8 11" xfId="21672"/>
    <cellStyle name="Navadno 3 11 24 8 12" xfId="12512"/>
    <cellStyle name="Navadno 3 11 24 8 13" xfId="14240"/>
    <cellStyle name="Navadno 3 11 24 8 14" xfId="17223"/>
    <cellStyle name="Navadno 3 11 24 8 15" xfId="16320"/>
    <cellStyle name="Navadno 3 11 24 8 16" xfId="27337"/>
    <cellStyle name="Navadno 3 11 24 8 17" xfId="27787"/>
    <cellStyle name="Navadno 3 11 24 8 18" xfId="27825"/>
    <cellStyle name="Navadno 3 11 24 8 2" xfId="14227"/>
    <cellStyle name="Navadno 3 11 24 8 3" xfId="17067"/>
    <cellStyle name="Navadno 3 11 24 8 4" xfId="18302"/>
    <cellStyle name="Navadno 3 11 24 8 5" xfId="13218"/>
    <cellStyle name="Navadno 3 11 24 8 6" xfId="15632"/>
    <cellStyle name="Navadno 3 11 24 8 7" xfId="9874"/>
    <cellStyle name="Navadno 3 11 24 8 8" xfId="13813"/>
    <cellStyle name="Navadno 3 11 24 8 9" xfId="22810"/>
    <cellStyle name="Navadno 3 11 24 9" xfId="4030"/>
    <cellStyle name="Navadno 3 11 24 9 10" xfId="23301"/>
    <cellStyle name="Navadno 3 11 24 9 11" xfId="24050"/>
    <cellStyle name="Navadno 3 11 24 9 12" xfId="20380"/>
    <cellStyle name="Navadno 3 11 24 9 13" xfId="25609"/>
    <cellStyle name="Navadno 3 11 24 9 14" xfId="26465"/>
    <cellStyle name="Navadno 3 11 24 9 15" xfId="10132"/>
    <cellStyle name="Navadno 3 11 24 9 16" xfId="23803"/>
    <cellStyle name="Navadno 3 11 24 9 17" xfId="27375"/>
    <cellStyle name="Navadno 3 11 24 9 18" xfId="16426"/>
    <cellStyle name="Navadno 3 11 24 9 2" xfId="14231"/>
    <cellStyle name="Navadno 3 11 24 9 3" xfId="13968"/>
    <cellStyle name="Navadno 3 11 24 9 4" xfId="13910"/>
    <cellStyle name="Navadno 3 11 24 9 5" xfId="18682"/>
    <cellStyle name="Navadno 3 11 24 9 6" xfId="19627"/>
    <cellStyle name="Navadno 3 11 24 9 7" xfId="20811"/>
    <cellStyle name="Navadno 3 11 24 9 8" xfId="21677"/>
    <cellStyle name="Navadno 3 11 24 9 9" xfId="9942"/>
    <cellStyle name="Navadno 3 11 25" xfId="6524"/>
    <cellStyle name="Navadno 3 11 25 10" xfId="12132"/>
    <cellStyle name="Navadno 3 11 25 11" xfId="13239"/>
    <cellStyle name="Navadno 3 11 25 12" xfId="12957"/>
    <cellStyle name="Navadno 3 11 25 13" xfId="12873"/>
    <cellStyle name="Navadno 3 11 25 14" xfId="11162"/>
    <cellStyle name="Navadno 3 11 25 15" xfId="20514"/>
    <cellStyle name="Navadno 3 11 25 16" xfId="21377"/>
    <cellStyle name="Navadno 3 11 25 17" xfId="13532"/>
    <cellStyle name="Navadno 3 11 25 18" xfId="23026"/>
    <cellStyle name="Navadno 3 11 25 19" xfId="23802"/>
    <cellStyle name="Navadno 3 11 25 2" xfId="2834"/>
    <cellStyle name="Navadno 3 11 25 2 10" xfId="21964"/>
    <cellStyle name="Navadno 3 11 25 2 11" xfId="17825"/>
    <cellStyle name="Navadno 3 11 25 2 12" xfId="22193"/>
    <cellStyle name="Navadno 3 11 25 2 13" xfId="13003"/>
    <cellStyle name="Navadno 3 11 25 2 14" xfId="25885"/>
    <cellStyle name="Navadno 3 11 25 2 15" xfId="9636"/>
    <cellStyle name="Navadno 3 11 25 2 16" xfId="10578"/>
    <cellStyle name="Navadno 3 11 25 2 17" xfId="22403"/>
    <cellStyle name="Navadno 3 11 25 2 18" xfId="25358"/>
    <cellStyle name="Navadno 3 11 25 2 2" xfId="15251"/>
    <cellStyle name="Navadno 3 11 25 2 3" xfId="14917"/>
    <cellStyle name="Navadno 3 11 25 2 4" xfId="17915"/>
    <cellStyle name="Navadno 3 11 25 2 5" xfId="11823"/>
    <cellStyle name="Navadno 3 11 25 2 6" xfId="12628"/>
    <cellStyle name="Navadno 3 11 25 2 7" xfId="12134"/>
    <cellStyle name="Navadno 3 11 25 2 8" xfId="11513"/>
    <cellStyle name="Navadno 3 11 25 2 9" xfId="16915"/>
    <cellStyle name="Navadno 3 11 25 20" xfId="24257"/>
    <cellStyle name="Navadno 3 11 25 21" xfId="18944"/>
    <cellStyle name="Navadno 3 11 25 22" xfId="25935"/>
    <cellStyle name="Navadno 3 11 25 23" xfId="25505"/>
    <cellStyle name="Navadno 3 11 25 24" xfId="23096"/>
    <cellStyle name="Navadno 3 11 25 25" xfId="25686"/>
    <cellStyle name="Navadno 3 11 25 26" xfId="14870"/>
    <cellStyle name="Navadno 3 11 25 3" xfId="2437"/>
    <cellStyle name="Navadno 3 11 25 3 10" xfId="13939"/>
    <cellStyle name="Navadno 3 11 25 3 11" xfId="14236"/>
    <cellStyle name="Navadno 3 11 25 3 12" xfId="11515"/>
    <cellStyle name="Navadno 3 11 25 3 13" xfId="25794"/>
    <cellStyle name="Navadno 3 11 25 3 14" xfId="20822"/>
    <cellStyle name="Navadno 3 11 25 3 15" xfId="23336"/>
    <cellStyle name="Navadno 3 11 25 3 16" xfId="19973"/>
    <cellStyle name="Navadno 3 11 25 3 17" xfId="26326"/>
    <cellStyle name="Navadno 3 11 25 3 18" xfId="15056"/>
    <cellStyle name="Navadno 3 11 25 3 2" xfId="15587"/>
    <cellStyle name="Navadno 3 11 25 3 3" xfId="11136"/>
    <cellStyle name="Navadno 3 11 25 3 4" xfId="9927"/>
    <cellStyle name="Navadno 3 11 25 3 5" xfId="13467"/>
    <cellStyle name="Navadno 3 11 25 3 6" xfId="16993"/>
    <cellStyle name="Navadno 3 11 25 3 7" xfId="17376"/>
    <cellStyle name="Navadno 3 11 25 3 8" xfId="14392"/>
    <cellStyle name="Navadno 3 11 25 3 9" xfId="15807"/>
    <cellStyle name="Navadno 3 11 25 4" xfId="2679"/>
    <cellStyle name="Navadno 3 11 25 4 10" xfId="16475"/>
    <cellStyle name="Navadno 3 11 25 4 11" xfId="9765"/>
    <cellStyle name="Navadno 3 11 25 4 12" xfId="14592"/>
    <cellStyle name="Navadno 3 11 25 4 13" xfId="22545"/>
    <cellStyle name="Navadno 3 11 25 4 14" xfId="23924"/>
    <cellStyle name="Navadno 3 11 25 4 15" xfId="17614"/>
    <cellStyle name="Navadno 3 11 25 4 16" xfId="26306"/>
    <cellStyle name="Navadno 3 11 25 4 17" xfId="25558"/>
    <cellStyle name="Navadno 3 11 25 4 18" xfId="24365"/>
    <cellStyle name="Navadno 3 11 25 4 2" xfId="15379"/>
    <cellStyle name="Navadno 3 11 25 4 3" xfId="11538"/>
    <cellStyle name="Navadno 3 11 25 4 4" xfId="17285"/>
    <cellStyle name="Navadno 3 11 25 4 5" xfId="16838"/>
    <cellStyle name="Navadno 3 11 25 4 6" xfId="18862"/>
    <cellStyle name="Navadno 3 11 25 4 7" xfId="15783"/>
    <cellStyle name="Navadno 3 11 25 4 8" xfId="18358"/>
    <cellStyle name="Navadno 3 11 25 4 9" xfId="17414"/>
    <cellStyle name="Navadno 3 11 25 5" xfId="4145"/>
    <cellStyle name="Navadno 3 11 25 5 10" xfId="23048"/>
    <cellStyle name="Navadno 3 11 25 5 11" xfId="23823"/>
    <cellStyle name="Navadno 3 11 25 5 12" xfId="21988"/>
    <cellStyle name="Navadno 3 11 25 5 13" xfId="23409"/>
    <cellStyle name="Navadno 3 11 25 5 14" xfId="24381"/>
    <cellStyle name="Navadno 3 11 25 5 15" xfId="22817"/>
    <cellStyle name="Navadno 3 11 25 5 16" xfId="23491"/>
    <cellStyle name="Navadno 3 11 25 5 17" xfId="24982"/>
    <cellStyle name="Navadno 3 11 25 5 18" xfId="26857"/>
    <cellStyle name="Navadno 3 11 25 5 2" xfId="14131"/>
    <cellStyle name="Navadno 3 11 25 5 3" xfId="15301"/>
    <cellStyle name="Navadno 3 11 25 5 4" xfId="14673"/>
    <cellStyle name="Navadno 3 11 25 5 5" xfId="9993"/>
    <cellStyle name="Navadno 3 11 25 5 6" xfId="15394"/>
    <cellStyle name="Navadno 3 11 25 5 7" xfId="20532"/>
    <cellStyle name="Navadno 3 11 25 5 8" xfId="21400"/>
    <cellStyle name="Navadno 3 11 25 5 9" xfId="19764"/>
    <cellStyle name="Navadno 3 11 25 6" xfId="3781"/>
    <cellStyle name="Navadno 3 11 25 6 10" xfId="14792"/>
    <cellStyle name="Navadno 3 11 25 6 11" xfId="11819"/>
    <cellStyle name="Navadno 3 11 25 6 12" xfId="24806"/>
    <cellStyle name="Navadno 3 11 25 6 13" xfId="25776"/>
    <cellStyle name="Navadno 3 11 25 6 14" xfId="9611"/>
    <cellStyle name="Navadno 3 11 25 6 15" xfId="25327"/>
    <cellStyle name="Navadno 3 11 25 6 16" xfId="19210"/>
    <cellStyle name="Navadno 3 11 25 6 17" xfId="26728"/>
    <cellStyle name="Navadno 3 11 25 6 18" xfId="9709"/>
    <cellStyle name="Navadno 3 11 25 6 2" xfId="14439"/>
    <cellStyle name="Navadno 3 11 25 6 3" xfId="12062"/>
    <cellStyle name="Navadno 3 11 25 6 4" xfId="11559"/>
    <cellStyle name="Navadno 3 11 25 6 5" xfId="18592"/>
    <cellStyle name="Navadno 3 11 25 6 6" xfId="18021"/>
    <cellStyle name="Navadno 3 11 25 6 7" xfId="18918"/>
    <cellStyle name="Navadno 3 11 25 6 8" xfId="10560"/>
    <cellStyle name="Navadno 3 11 25 6 9" xfId="22578"/>
    <cellStyle name="Navadno 3 11 25 7" xfId="3993"/>
    <cellStyle name="Navadno 3 11 25 7 10" xfId="10218"/>
    <cellStyle name="Navadno 3 11 25 7 11" xfId="13082"/>
    <cellStyle name="Navadno 3 11 25 7 12" xfId="15576"/>
    <cellStyle name="Navadno 3 11 25 7 13" xfId="22940"/>
    <cellStyle name="Navadno 3 11 25 7 14" xfId="26358"/>
    <cellStyle name="Navadno 3 11 25 7 15" xfId="22064"/>
    <cellStyle name="Navadno 3 11 25 7 16" xfId="27368"/>
    <cellStyle name="Navadno 3 11 25 7 17" xfId="27818"/>
    <cellStyle name="Navadno 3 11 25 7 18" xfId="18058"/>
    <cellStyle name="Navadno 3 11 25 7 2" xfId="14261"/>
    <cellStyle name="Navadno 3 11 25 7 3" xfId="17133"/>
    <cellStyle name="Navadno 3 11 25 7 4" xfId="11303"/>
    <cellStyle name="Navadno 3 11 25 7 5" xfId="15294"/>
    <cellStyle name="Navadno 3 11 25 7 6" xfId="18466"/>
    <cellStyle name="Navadno 3 11 25 7 7" xfId="12172"/>
    <cellStyle name="Navadno 3 11 25 7 8" xfId="17827"/>
    <cellStyle name="Navadno 3 11 25 7 9" xfId="22864"/>
    <cellStyle name="Navadno 3 11 25 8" xfId="442"/>
    <cellStyle name="Navadno 3 11 25 8 10" xfId="24245"/>
    <cellStyle name="Navadno 3 11 25 8 11" xfId="24974"/>
    <cellStyle name="Navadno 3 11 25 8 12" xfId="25659"/>
    <cellStyle name="Navadno 3 11 25 8 13" xfId="26279"/>
    <cellStyle name="Navadno 3 11 25 8 14" xfId="26967"/>
    <cellStyle name="Navadno 3 11 25 8 15" xfId="27460"/>
    <cellStyle name="Navadno 3 11 25 8 16" xfId="27895"/>
    <cellStyle name="Navadno 3 11 25 8 17" xfId="28232"/>
    <cellStyle name="Navadno 3 11 25 8 18" xfId="28478"/>
    <cellStyle name="Navadno 3 11 25 8 2" xfId="17321"/>
    <cellStyle name="Navadno 3 11 25 8 3" xfId="18274"/>
    <cellStyle name="Navadno 3 11 25 8 4" xfId="19231"/>
    <cellStyle name="Navadno 3 11 25 8 5" xfId="20143"/>
    <cellStyle name="Navadno 3 11 25 8 6" xfId="21030"/>
    <cellStyle name="Navadno 3 11 25 8 7" xfId="21892"/>
    <cellStyle name="Navadno 3 11 25 8 8" xfId="22710"/>
    <cellStyle name="Navadno 3 11 25 8 9" xfId="23502"/>
    <cellStyle name="Navadno 3 11 25 9" xfId="4234"/>
    <cellStyle name="Navadno 3 11 25 9 10" xfId="14025"/>
    <cellStyle name="Navadno 3 11 25 9 11" xfId="20840"/>
    <cellStyle name="Navadno 3 11 25 9 12" xfId="24932"/>
    <cellStyle name="Navadno 3 11 25 9 13" xfId="22387"/>
    <cellStyle name="Navadno 3 11 25 9 14" xfId="23989"/>
    <cellStyle name="Navadno 3 11 25 9 15" xfId="11687"/>
    <cellStyle name="Navadno 3 11 25 9 16" xfId="11708"/>
    <cellStyle name="Navadno 3 11 25 9 17" xfId="22883"/>
    <cellStyle name="Navadno 3 11 25 9 18" xfId="11766"/>
    <cellStyle name="Navadno 3 11 25 9 2" xfId="14053"/>
    <cellStyle name="Navadno 3 11 25 9 3" xfId="16655"/>
    <cellStyle name="Navadno 3 11 25 9 4" xfId="15378"/>
    <cellStyle name="Navadno 3 11 25 9 5" xfId="10258"/>
    <cellStyle name="Navadno 3 11 25 9 6" xfId="16106"/>
    <cellStyle name="Navadno 3 11 25 9 7" xfId="9955"/>
    <cellStyle name="Navadno 3 11 25 9 8" xfId="13098"/>
    <cellStyle name="Navadno 3 11 25 9 9" xfId="22476"/>
    <cellStyle name="Navadno 3 11 26" xfId="6430"/>
    <cellStyle name="Navadno 3 11 26 10" xfId="12211"/>
    <cellStyle name="Navadno 3 11 26 11" xfId="12138"/>
    <cellStyle name="Navadno 3 11 26 12" xfId="10771"/>
    <cellStyle name="Navadno 3 11 26 13" xfId="17985"/>
    <cellStyle name="Navadno 3 11 26 14" xfId="16877"/>
    <cellStyle name="Navadno 3 11 26 15" xfId="13154"/>
    <cellStyle name="Navadno 3 11 26 16" xfId="14113"/>
    <cellStyle name="Navadno 3 11 26 17" xfId="10722"/>
    <cellStyle name="Navadno 3 11 26 18" xfId="10122"/>
    <cellStyle name="Navadno 3 11 26 19" xfId="14446"/>
    <cellStyle name="Navadno 3 11 26 2" xfId="2770"/>
    <cellStyle name="Navadno 3 11 26 2 10" xfId="11273"/>
    <cellStyle name="Navadno 3 11 26 2 11" xfId="10102"/>
    <cellStyle name="Navadno 3 11 26 2 12" xfId="24782"/>
    <cellStyle name="Navadno 3 11 26 2 13" xfId="25834"/>
    <cellStyle name="Navadno 3 11 26 2 14" xfId="16188"/>
    <cellStyle name="Navadno 3 11 26 2 15" xfId="13790"/>
    <cellStyle name="Navadno 3 11 26 2 16" xfId="16568"/>
    <cellStyle name="Navadno 3 11 26 2 17" xfId="13436"/>
    <cellStyle name="Navadno 3 11 26 2 18" xfId="13805"/>
    <cellStyle name="Navadno 3 11 26 2 2" xfId="15300"/>
    <cellStyle name="Navadno 3 11 26 2 3" xfId="10786"/>
    <cellStyle name="Navadno 3 11 26 2 4" xfId="13904"/>
    <cellStyle name="Navadno 3 11 26 2 5" xfId="16445"/>
    <cellStyle name="Navadno 3 11 26 2 6" xfId="13384"/>
    <cellStyle name="Navadno 3 11 26 2 7" xfId="16394"/>
    <cellStyle name="Navadno 3 11 26 2 8" xfId="20136"/>
    <cellStyle name="Navadno 3 11 26 2 9" xfId="20263"/>
    <cellStyle name="Navadno 3 11 26 20" xfId="11250"/>
    <cellStyle name="Navadno 3 11 26 21" xfId="11139"/>
    <cellStyle name="Navadno 3 11 26 22" xfId="25584"/>
    <cellStyle name="Navadno 3 11 26 23" xfId="25666"/>
    <cellStyle name="Navadno 3 11 26 24" xfId="24937"/>
    <cellStyle name="Navadno 3 11 26 25" xfId="18202"/>
    <cellStyle name="Navadno 3 11 26 26" xfId="27401"/>
    <cellStyle name="Navadno 3 11 26 3" xfId="4899"/>
    <cellStyle name="Navadno 3 11 26 3 10" xfId="23114"/>
    <cellStyle name="Navadno 3 11 26 3 11" xfId="23882"/>
    <cellStyle name="Navadno 3 11 26 3 12" xfId="10964"/>
    <cellStyle name="Navadno 3 11 26 3 13" xfId="24525"/>
    <cellStyle name="Navadno 3 11 26 3 14" xfId="25038"/>
    <cellStyle name="Navadno 3 11 26 3 15" xfId="25605"/>
    <cellStyle name="Navadno 3 11 26 3 16" xfId="19267"/>
    <cellStyle name="Navadno 3 11 26 3 17" xfId="15506"/>
    <cellStyle name="Navadno 3 11 26 3 18" xfId="27458"/>
    <cellStyle name="Navadno 3 11 26 3 2" xfId="13484"/>
    <cellStyle name="Navadno 3 11 26 3 3" xfId="14514"/>
    <cellStyle name="Navadno 3 11 26 3 4" xfId="11201"/>
    <cellStyle name="Navadno 3 11 26 3 5" xfId="13494"/>
    <cellStyle name="Navadno 3 11 26 3 6" xfId="17202"/>
    <cellStyle name="Navadno 3 11 26 3 7" xfId="20603"/>
    <cellStyle name="Navadno 3 11 26 3 8" xfId="21467"/>
    <cellStyle name="Navadno 3 11 26 3 9" xfId="10864"/>
    <cellStyle name="Navadno 3 11 26 4" xfId="4463"/>
    <cellStyle name="Navadno 3 11 26 4 10" xfId="19652"/>
    <cellStyle name="Navadno 3 11 26 4 11" xfId="18386"/>
    <cellStyle name="Navadno 3 11 26 4 12" xfId="23268"/>
    <cellStyle name="Navadno 3 11 26 4 13" xfId="24390"/>
    <cellStyle name="Navadno 3 11 26 4 14" xfId="17109"/>
    <cellStyle name="Navadno 3 11 26 4 15" xfId="16819"/>
    <cellStyle name="Navadno 3 11 26 4 16" xfId="23929"/>
    <cellStyle name="Navadno 3 11 26 4 17" xfId="26954"/>
    <cellStyle name="Navadno 3 11 26 4 18" xfId="25857"/>
    <cellStyle name="Navadno 3 11 26 4 2" xfId="13860"/>
    <cellStyle name="Navadno 3 11 26 4 3" xfId="16366"/>
    <cellStyle name="Navadno 3 11 26 4 4" xfId="17687"/>
    <cellStyle name="Navadno 3 11 26 4 5" xfId="18891"/>
    <cellStyle name="Navadno 3 11 26 4 6" xfId="19823"/>
    <cellStyle name="Navadno 3 11 26 4 7" xfId="17066"/>
    <cellStyle name="Navadno 3 11 26 4 8" xfId="19792"/>
    <cellStyle name="Navadno 3 11 26 4 9" xfId="22481"/>
    <cellStyle name="Navadno 3 11 26 5" xfId="1145"/>
    <cellStyle name="Navadno 3 11 26 5 10" xfId="23780"/>
    <cellStyle name="Navadno 3 11 26 5 11" xfId="24519"/>
    <cellStyle name="Navadno 3 11 26 5 12" xfId="25228"/>
    <cellStyle name="Navadno 3 11 26 5 13" xfId="25894"/>
    <cellStyle name="Navadno 3 11 26 5 14" xfId="26636"/>
    <cellStyle name="Navadno 3 11 26 5 15" xfId="27163"/>
    <cellStyle name="Navadno 3 11 26 5 16" xfId="27632"/>
    <cellStyle name="Navadno 3 11 26 5 17" xfId="28015"/>
    <cellStyle name="Navadno 3 11 26 5 18" xfId="28327"/>
    <cellStyle name="Navadno 3 11 26 5 2" xfId="16713"/>
    <cellStyle name="Navadno 3 11 26 5 3" xfId="17680"/>
    <cellStyle name="Navadno 3 11 26 5 4" xfId="18633"/>
    <cellStyle name="Navadno 3 11 26 5 5" xfId="19581"/>
    <cellStyle name="Navadno 3 11 26 5 6" xfId="20485"/>
    <cellStyle name="Navadno 3 11 26 5 7" xfId="21350"/>
    <cellStyle name="Navadno 3 11 26 5 8" xfId="22194"/>
    <cellStyle name="Navadno 3 11 26 5 9" xfId="23001"/>
    <cellStyle name="Navadno 3 11 26 6" xfId="3801"/>
    <cellStyle name="Navadno 3 11 26 6 10" xfId="21027"/>
    <cellStyle name="Navadno 3 11 26 6 11" xfId="21740"/>
    <cellStyle name="Navadno 3 11 26 6 12" xfId="19980"/>
    <cellStyle name="Navadno 3 11 26 6 13" xfId="11342"/>
    <cellStyle name="Navadno 3 11 26 6 14" xfId="25915"/>
    <cellStyle name="Navadno 3 11 26 6 15" xfId="26401"/>
    <cellStyle name="Navadno 3 11 26 6 16" xfId="26026"/>
    <cellStyle name="Navadno 3 11 26 6 17" xfId="10137"/>
    <cellStyle name="Navadno 3 11 26 6 18" xfId="27278"/>
    <cellStyle name="Navadno 3 11 26 6 2" xfId="14421"/>
    <cellStyle name="Navadno 3 11 26 6 3" xfId="15980"/>
    <cellStyle name="Navadno 3 11 26 6 4" xfId="17850"/>
    <cellStyle name="Navadno 3 11 26 6 5" xfId="15119"/>
    <cellStyle name="Navadno 3 11 26 6 6" xfId="11481"/>
    <cellStyle name="Navadno 3 11 26 6 7" xfId="13164"/>
    <cellStyle name="Navadno 3 11 26 6 8" xfId="10391"/>
    <cellStyle name="Navadno 3 11 26 6 9" xfId="12565"/>
    <cellStyle name="Navadno 3 11 26 7" xfId="3620"/>
    <cellStyle name="Navadno 3 11 26 7 10" xfId="16723"/>
    <cellStyle name="Navadno 3 11 26 7 11" xfId="22889"/>
    <cellStyle name="Navadno 3 11 26 7 12" xfId="25023"/>
    <cellStyle name="Navadno 3 11 26 7 13" xfId="25636"/>
    <cellStyle name="Navadno 3 11 26 7 14" xfId="24351"/>
    <cellStyle name="Navadno 3 11 26 7 15" xfId="25230"/>
    <cellStyle name="Navadno 3 11 26 7 16" xfId="10353"/>
    <cellStyle name="Navadno 3 11 26 7 17" xfId="14566"/>
    <cellStyle name="Navadno 3 11 26 7 18" xfId="26831"/>
    <cellStyle name="Navadno 3 11 26 7 2" xfId="14579"/>
    <cellStyle name="Navadno 3 11 26 7 3" xfId="12910"/>
    <cellStyle name="Navadno 3 11 26 7 4" xfId="12976"/>
    <cellStyle name="Navadno 3 11 26 7 5" xfId="13203"/>
    <cellStyle name="Navadno 3 11 26 7 6" xfId="11312"/>
    <cellStyle name="Navadno 3 11 26 7 7" xfId="13571"/>
    <cellStyle name="Navadno 3 11 26 7 8" xfId="18802"/>
    <cellStyle name="Navadno 3 11 26 7 9" xfId="14068"/>
    <cellStyle name="Navadno 3 11 26 8" xfId="3325"/>
    <cellStyle name="Navadno 3 11 26 8 10" xfId="21208"/>
    <cellStyle name="Navadno 3 11 26 8 11" xfId="10752"/>
    <cellStyle name="Navadno 3 11 26 8 12" xfId="18870"/>
    <cellStyle name="Navadno 3 11 26 8 13" xfId="21067"/>
    <cellStyle name="Navadno 3 11 26 8 14" xfId="25400"/>
    <cellStyle name="Navadno 3 11 26 8 15" xfId="20186"/>
    <cellStyle name="Navadno 3 11 26 8 16" xfId="25495"/>
    <cellStyle name="Navadno 3 11 26 8 17" xfId="26649"/>
    <cellStyle name="Navadno 3 11 26 8 18" xfId="17575"/>
    <cellStyle name="Navadno 3 11 26 8 2" xfId="14835"/>
    <cellStyle name="Navadno 3 11 26 8 3" xfId="12002"/>
    <cellStyle name="Navadno 3 11 26 8 4" xfId="12841"/>
    <cellStyle name="Navadno 3 11 26 8 5" xfId="18045"/>
    <cellStyle name="Navadno 3 11 26 8 6" xfId="17499"/>
    <cellStyle name="Navadno 3 11 26 8 7" xfId="15909"/>
    <cellStyle name="Navadno 3 11 26 8 8" xfId="19228"/>
    <cellStyle name="Navadno 3 11 26 8 9" xfId="18369"/>
    <cellStyle name="Navadno 3 11 26 9" xfId="868"/>
    <cellStyle name="Navadno 3 11 26 9 10" xfId="23958"/>
    <cellStyle name="Navadno 3 11 26 9 11" xfId="24700"/>
    <cellStyle name="Navadno 3 11 26 9 12" xfId="25393"/>
    <cellStyle name="Navadno 3 11 26 9 13" xfId="26050"/>
    <cellStyle name="Navadno 3 11 26 9 14" xfId="26771"/>
    <cellStyle name="Navadno 3 11 26 9 15" xfId="27281"/>
    <cellStyle name="Navadno 3 11 26 9 16" xfId="27736"/>
    <cellStyle name="Navadno 3 11 26 9 17" xfId="28104"/>
    <cellStyle name="Navadno 3 11 26 9 18" xfId="28390"/>
    <cellStyle name="Navadno 3 11 26 9 2" xfId="16951"/>
    <cellStyle name="Navadno 3 11 26 9 3" xfId="17921"/>
    <cellStyle name="Navadno 3 11 26 9 4" xfId="18871"/>
    <cellStyle name="Navadno 3 11 26 9 5" xfId="19806"/>
    <cellStyle name="Navadno 3 11 26 9 6" xfId="20702"/>
    <cellStyle name="Navadno 3 11 26 9 7" xfId="21569"/>
    <cellStyle name="Navadno 3 11 26 9 8" xfId="22400"/>
    <cellStyle name="Navadno 3 11 26 9 9" xfId="23198"/>
    <cellStyle name="Navadno 3 11 27" xfId="6340"/>
    <cellStyle name="Navadno 3 11 27 10" xfId="12285"/>
    <cellStyle name="Navadno 3 11 27 11" xfId="10991"/>
    <cellStyle name="Navadno 3 11 27 12" xfId="10329"/>
    <cellStyle name="Navadno 3 11 27 13" xfId="13697"/>
    <cellStyle name="Navadno 3 11 27 14" xfId="15078"/>
    <cellStyle name="Navadno 3 11 27 15" xfId="13930"/>
    <cellStyle name="Navadno 3 11 27 16" xfId="13279"/>
    <cellStyle name="Navadno 3 11 27 17" xfId="12049"/>
    <cellStyle name="Navadno 3 11 27 18" xfId="17068"/>
    <cellStyle name="Navadno 3 11 27 19" xfId="17854"/>
    <cellStyle name="Navadno 3 11 27 2" xfId="2711"/>
    <cellStyle name="Navadno 3 11 27 2 10" xfId="9882"/>
    <cellStyle name="Navadno 3 11 27 2 11" xfId="12638"/>
    <cellStyle name="Navadno 3 11 27 2 12" xfId="18648"/>
    <cellStyle name="Navadno 3 11 27 2 13" xfId="24063"/>
    <cellStyle name="Navadno 3 11 27 2 14" xfId="25117"/>
    <cellStyle name="Navadno 3 11 27 2 15" xfId="14705"/>
    <cellStyle name="Navadno 3 11 27 2 16" xfId="26109"/>
    <cellStyle name="Navadno 3 11 27 2 17" xfId="14901"/>
    <cellStyle name="Navadno 3 11 27 2 18" xfId="25501"/>
    <cellStyle name="Navadno 3 11 27 2 2" xfId="15351"/>
    <cellStyle name="Navadno 3 11 27 2 3" xfId="12952"/>
    <cellStyle name="Navadno 3 11 27 2 4" xfId="13432"/>
    <cellStyle name="Navadno 3 11 27 2 5" xfId="13321"/>
    <cellStyle name="Navadno 3 11 27 2 6" xfId="10371"/>
    <cellStyle name="Navadno 3 11 27 2 7" xfId="19518"/>
    <cellStyle name="Navadno 3 11 27 2 8" xfId="18524"/>
    <cellStyle name="Navadno 3 11 27 2 9" xfId="10990"/>
    <cellStyle name="Navadno 3 11 27 20" xfId="17411"/>
    <cellStyle name="Navadno 3 11 27 21" xfId="22798"/>
    <cellStyle name="Navadno 3 11 27 22" xfId="21490"/>
    <cellStyle name="Navadno 3 11 27 23" xfId="26323"/>
    <cellStyle name="Navadno 3 11 27 24" xfId="23679"/>
    <cellStyle name="Navadno 3 11 27 25" xfId="19624"/>
    <cellStyle name="Navadno 3 11 27 26" xfId="23555"/>
    <cellStyle name="Navadno 3 11 27 3" xfId="2422"/>
    <cellStyle name="Navadno 3 11 27 3 10" xfId="15380"/>
    <cellStyle name="Navadno 3 11 27 3 11" xfId="23227"/>
    <cellStyle name="Navadno 3 11 27 3 12" xfId="23035"/>
    <cellStyle name="Navadno 3 11 27 3 13" xfId="12671"/>
    <cellStyle name="Navadno 3 11 27 3 14" xfId="24672"/>
    <cellStyle name="Navadno 3 11 27 3 15" xfId="19965"/>
    <cellStyle name="Navadno 3 11 27 3 16" xfId="26074"/>
    <cellStyle name="Navadno 3 11 27 3 17" xfId="26542"/>
    <cellStyle name="Navadno 3 11 27 3 18" xfId="11585"/>
    <cellStyle name="Navadno 3 11 27 3 2" xfId="15601"/>
    <cellStyle name="Navadno 3 11 27 3 3" xfId="13066"/>
    <cellStyle name="Navadno 3 11 27 3 4" xfId="11268"/>
    <cellStyle name="Navadno 3 11 27 3 5" xfId="10195"/>
    <cellStyle name="Navadno 3 11 27 3 6" xfId="12977"/>
    <cellStyle name="Navadno 3 11 27 3 7" xfId="15284"/>
    <cellStyle name="Navadno 3 11 27 3 8" xfId="20727"/>
    <cellStyle name="Navadno 3 11 27 3 9" xfId="21824"/>
    <cellStyle name="Navadno 3 11 27 4" xfId="3425"/>
    <cellStyle name="Navadno 3 11 27 4 10" xfId="15168"/>
    <cellStyle name="Navadno 3 11 27 4 11" xfId="15205"/>
    <cellStyle name="Navadno 3 11 27 4 12" xfId="11894"/>
    <cellStyle name="Navadno 3 11 27 4 13" xfId="20657"/>
    <cellStyle name="Navadno 3 11 27 4 14" xfId="9715"/>
    <cellStyle name="Navadno 3 11 27 4 15" xfId="26841"/>
    <cellStyle name="Navadno 3 11 27 4 16" xfId="23916"/>
    <cellStyle name="Navadno 3 11 27 4 17" xfId="23784"/>
    <cellStyle name="Navadno 3 11 27 4 18" xfId="25539"/>
    <cellStyle name="Navadno 3 11 27 4 2" xfId="14745"/>
    <cellStyle name="Navadno 3 11 27 4 3" xfId="14212"/>
    <cellStyle name="Navadno 3 11 27 4 4" xfId="13563"/>
    <cellStyle name="Navadno 3 11 27 4 5" xfId="14755"/>
    <cellStyle name="Navadno 3 11 27 4 6" xfId="15175"/>
    <cellStyle name="Navadno 3 11 27 4 7" xfId="20372"/>
    <cellStyle name="Navadno 3 11 27 4 8" xfId="13198"/>
    <cellStyle name="Navadno 3 11 27 4 9" xfId="16690"/>
    <cellStyle name="Navadno 3 11 27 5" xfId="1983"/>
    <cellStyle name="Navadno 3 11 27 5 10" xfId="18675"/>
    <cellStyle name="Navadno 3 11 27 5 11" xfId="9622"/>
    <cellStyle name="Navadno 3 11 27 5 12" xfId="19693"/>
    <cellStyle name="Navadno 3 11 27 5 13" xfId="25627"/>
    <cellStyle name="Navadno 3 11 27 5 14" xfId="22551"/>
    <cellStyle name="Navadno 3 11 27 5 15" xfId="16991"/>
    <cellStyle name="Navadno 3 11 27 5 16" xfId="25587"/>
    <cellStyle name="Navadno 3 11 27 5 17" xfId="26906"/>
    <cellStyle name="Navadno 3 11 27 5 18" xfId="24909"/>
    <cellStyle name="Navadno 3 11 27 5 2" xfId="15978"/>
    <cellStyle name="Navadno 3 11 27 5 3" xfId="9803"/>
    <cellStyle name="Navadno 3 11 27 5 4" xfId="14355"/>
    <cellStyle name="Navadno 3 11 27 5 5" xfId="15881"/>
    <cellStyle name="Navadno 3 11 27 5 6" xfId="18784"/>
    <cellStyle name="Navadno 3 11 27 5 7" xfId="12456"/>
    <cellStyle name="Navadno 3 11 27 5 8" xfId="18109"/>
    <cellStyle name="Navadno 3 11 27 5 9" xfId="14735"/>
    <cellStyle name="Navadno 3 11 27 6" xfId="3081"/>
    <cellStyle name="Navadno 3 11 27 6 10" xfId="17248"/>
    <cellStyle name="Navadno 3 11 27 6 11" xfId="10434"/>
    <cellStyle name="Navadno 3 11 27 6 12" xfId="24870"/>
    <cellStyle name="Navadno 3 11 27 6 13" xfId="13787"/>
    <cellStyle name="Navadno 3 11 27 6 14" xfId="21540"/>
    <cellStyle name="Navadno 3 11 27 6 15" xfId="25103"/>
    <cellStyle name="Navadno 3 11 27 6 16" xfId="26276"/>
    <cellStyle name="Navadno 3 11 27 6 17" xfId="12885"/>
    <cellStyle name="Navadno 3 11 27 6 18" xfId="26994"/>
    <cellStyle name="Navadno 3 11 27 6 2" xfId="15038"/>
    <cellStyle name="Navadno 3 11 27 6 3" xfId="10682"/>
    <cellStyle name="Navadno 3 11 27 6 4" xfId="14391"/>
    <cellStyle name="Navadno 3 11 27 6 5" xfId="14200"/>
    <cellStyle name="Navadno 3 11 27 6 6" xfId="10588"/>
    <cellStyle name="Navadno 3 11 27 6 7" xfId="14510"/>
    <cellStyle name="Navadno 3 11 27 6 8" xfId="10738"/>
    <cellStyle name="Navadno 3 11 27 6 9" xfId="14771"/>
    <cellStyle name="Navadno 3 11 27 7" xfId="2328"/>
    <cellStyle name="Navadno 3 11 27 7 10" xfId="15878"/>
    <cellStyle name="Navadno 3 11 27 7 11" xfId="23416"/>
    <cellStyle name="Navadno 3 11 27 7 12" xfId="21587"/>
    <cellStyle name="Navadno 3 11 27 7 13" xfId="24590"/>
    <cellStyle name="Navadno 3 11 27 7 14" xfId="24493"/>
    <cellStyle name="Navadno 3 11 27 7 15" xfId="16089"/>
    <cellStyle name="Navadno 3 11 27 7 16" xfId="11845"/>
    <cellStyle name="Navadno 3 11 27 7 17" xfId="18022"/>
    <cellStyle name="Navadno 3 11 27 7 18" xfId="24039"/>
    <cellStyle name="Navadno 3 11 27 7 2" xfId="15683"/>
    <cellStyle name="Navadno 3 11 27 7 3" xfId="11999"/>
    <cellStyle name="Navadno 3 11 27 7 4" xfId="11031"/>
    <cellStyle name="Navadno 3 11 27 7 5" xfId="12317"/>
    <cellStyle name="Navadno 3 11 27 7 6" xfId="15767"/>
    <cellStyle name="Navadno 3 11 27 7 7" xfId="19907"/>
    <cellStyle name="Navadno 3 11 27 7 8" xfId="20936"/>
    <cellStyle name="Navadno 3 11 27 7 9" xfId="10631"/>
    <cellStyle name="Navadno 3 11 27 8" xfId="1178"/>
    <cellStyle name="Navadno 3 11 27 8 10" xfId="23762"/>
    <cellStyle name="Navadno 3 11 27 8 11" xfId="24497"/>
    <cellStyle name="Navadno 3 11 27 8 12" xfId="25208"/>
    <cellStyle name="Navadno 3 11 27 8 13" xfId="25881"/>
    <cellStyle name="Navadno 3 11 27 8 14" xfId="26624"/>
    <cellStyle name="Navadno 3 11 27 8 15" xfId="27151"/>
    <cellStyle name="Navadno 3 11 27 8 16" xfId="27620"/>
    <cellStyle name="Navadno 3 11 27 8 17" xfId="28008"/>
    <cellStyle name="Navadno 3 11 27 8 18" xfId="28320"/>
    <cellStyle name="Navadno 3 11 27 8 2" xfId="16685"/>
    <cellStyle name="Navadno 3 11 27 8 3" xfId="17652"/>
    <cellStyle name="Navadno 3 11 27 8 4" xfId="18605"/>
    <cellStyle name="Navadno 3 11 27 8 5" xfId="19553"/>
    <cellStyle name="Navadno 3 11 27 8 6" xfId="20458"/>
    <cellStyle name="Navadno 3 11 27 8 7" xfId="21329"/>
    <cellStyle name="Navadno 3 11 27 8 8" xfId="22171"/>
    <cellStyle name="Navadno 3 11 27 8 9" xfId="22973"/>
    <cellStyle name="Navadno 3 11 27 9" xfId="500"/>
    <cellStyle name="Navadno 3 11 27 9 10" xfId="24207"/>
    <cellStyle name="Navadno 3 11 27 9 11" xfId="24936"/>
    <cellStyle name="Navadno 3 11 27 9 12" xfId="25623"/>
    <cellStyle name="Navadno 3 11 27 9 13" xfId="26246"/>
    <cellStyle name="Navadno 3 11 27 9 14" xfId="26937"/>
    <cellStyle name="Navadno 3 11 27 9 15" xfId="27430"/>
    <cellStyle name="Navadno 3 11 27 9 16" xfId="27871"/>
    <cellStyle name="Navadno 3 11 27 9 17" xfId="28210"/>
    <cellStyle name="Navadno 3 11 27 9 18" xfId="28461"/>
    <cellStyle name="Navadno 3 11 27 9 2" xfId="17270"/>
    <cellStyle name="Navadno 3 11 27 9 3" xfId="18228"/>
    <cellStyle name="Navadno 3 11 27 9 4" xfId="19182"/>
    <cellStyle name="Navadno 3 11 27 9 5" xfId="20094"/>
    <cellStyle name="Navadno 3 11 27 9 6" xfId="20984"/>
    <cellStyle name="Navadno 3 11 27 9 7" xfId="21846"/>
    <cellStyle name="Navadno 3 11 27 9 8" xfId="22667"/>
    <cellStyle name="Navadno 3 11 27 9 9" xfId="23459"/>
    <cellStyle name="Navadno 3 11 28" xfId="6248"/>
    <cellStyle name="Navadno 3 11 28 10" xfId="12358"/>
    <cellStyle name="Navadno 3 11 28 11" xfId="14973"/>
    <cellStyle name="Navadno 3 11 28 12" xfId="16284"/>
    <cellStyle name="Navadno 3 11 28 13" xfId="19335"/>
    <cellStyle name="Navadno 3 11 28 14" xfId="20249"/>
    <cellStyle name="Navadno 3 11 28 15" xfId="21150"/>
    <cellStyle name="Navadno 3 11 28 16" xfId="21998"/>
    <cellStyle name="Navadno 3 11 28 17" xfId="22258"/>
    <cellStyle name="Navadno 3 11 28 18" xfId="23600"/>
    <cellStyle name="Navadno 3 11 28 19" xfId="24342"/>
    <cellStyle name="Navadno 3 11 28 2" xfId="2642"/>
    <cellStyle name="Navadno 3 11 28 2 10" xfId="13493"/>
    <cellStyle name="Navadno 3 11 28 2 11" xfId="15254"/>
    <cellStyle name="Navadno 3 11 28 2 12" xfId="21344"/>
    <cellStyle name="Navadno 3 11 28 2 13" xfId="20694"/>
    <cellStyle name="Navadno 3 11 28 2 14" xfId="23487"/>
    <cellStyle name="Navadno 3 11 28 2 15" xfId="9791"/>
    <cellStyle name="Navadno 3 11 28 2 16" xfId="27349"/>
    <cellStyle name="Navadno 3 11 28 2 17" xfId="27798"/>
    <cellStyle name="Navadno 3 11 28 2 18" xfId="14596"/>
    <cellStyle name="Navadno 3 11 28 2 2" xfId="15407"/>
    <cellStyle name="Navadno 3 11 28 2 3" xfId="17092"/>
    <cellStyle name="Navadno 3 11 28 2 4" xfId="10677"/>
    <cellStyle name="Navadno 3 11 28 2 5" xfId="16884"/>
    <cellStyle name="Navadno 3 11 28 2 6" xfId="10557"/>
    <cellStyle name="Navadno 3 11 28 2 7" xfId="18824"/>
    <cellStyle name="Navadno 3 11 28 2 8" xfId="17636"/>
    <cellStyle name="Navadno 3 11 28 2 9" xfId="22819"/>
    <cellStyle name="Navadno 3 11 28 20" xfId="23645"/>
    <cellStyle name="Navadno 3 11 28 21" xfId="23390"/>
    <cellStyle name="Navadno 3 11 28 22" xfId="24947"/>
    <cellStyle name="Navadno 3 11 28 23" xfId="23392"/>
    <cellStyle name="Navadno 3 11 28 24" xfId="24816"/>
    <cellStyle name="Navadno 3 11 28 25" xfId="25816"/>
    <cellStyle name="Navadno 3 11 28 26" xfId="27344"/>
    <cellStyle name="Navadno 3 11 28 3" xfId="3136"/>
    <cellStyle name="Navadno 3 11 28 3 10" xfId="18135"/>
    <cellStyle name="Navadno 3 11 28 3 11" xfId="22911"/>
    <cellStyle name="Navadno 3 11 28 3 12" xfId="18363"/>
    <cellStyle name="Navadno 3 11 28 3 13" xfId="12505"/>
    <cellStyle name="Navadno 3 11 28 3 14" xfId="21876"/>
    <cellStyle name="Navadno 3 11 28 3 15" xfId="25251"/>
    <cellStyle name="Navadno 3 11 28 3 16" xfId="24864"/>
    <cellStyle name="Navadno 3 11 28 3 17" xfId="23470"/>
    <cellStyle name="Navadno 3 11 28 3 18" xfId="28139"/>
    <cellStyle name="Navadno 3 11 28 3 2" xfId="14989"/>
    <cellStyle name="Navadno 3 11 28 3 3" xfId="15383"/>
    <cellStyle name="Navadno 3 11 28 3 4" xfId="10781"/>
    <cellStyle name="Navadno 3 11 28 3 5" xfId="15904"/>
    <cellStyle name="Navadno 3 11 28 3 6" xfId="13317"/>
    <cellStyle name="Navadno 3 11 28 3 7" xfId="19362"/>
    <cellStyle name="Navadno 3 11 28 3 8" xfId="15850"/>
    <cellStyle name="Navadno 3 11 28 3 9" xfId="21044"/>
    <cellStyle name="Navadno 3 11 28 4" xfId="3367"/>
    <cellStyle name="Navadno 3 11 28 4 10" xfId="13182"/>
    <cellStyle name="Navadno 3 11 28 4 11" xfId="16595"/>
    <cellStyle name="Navadno 3 11 28 4 12" xfId="18888"/>
    <cellStyle name="Navadno 3 11 28 4 13" xfId="24663"/>
    <cellStyle name="Navadno 3 11 28 4 14" xfId="21733"/>
    <cellStyle name="Navadno 3 11 28 4 15" xfId="25197"/>
    <cellStyle name="Navadno 3 11 28 4 16" xfId="21528"/>
    <cellStyle name="Navadno 3 11 28 4 17" xfId="18993"/>
    <cellStyle name="Navadno 3 11 28 4 18" xfId="24902"/>
    <cellStyle name="Navadno 3 11 28 4 2" xfId="14795"/>
    <cellStyle name="Navadno 3 11 28 4 3" xfId="13864"/>
    <cellStyle name="Navadno 3 11 28 4 4" xfId="15723"/>
    <cellStyle name="Navadno 3 11 28 4 5" xfId="16665"/>
    <cellStyle name="Navadno 3 11 28 4 6" xfId="18609"/>
    <cellStyle name="Navadno 3 11 28 4 7" xfId="9668"/>
    <cellStyle name="Navadno 3 11 28 4 8" xfId="14563"/>
    <cellStyle name="Navadno 3 11 28 4 9" xfId="19881"/>
    <cellStyle name="Navadno 3 11 28 5" xfId="1200"/>
    <cellStyle name="Navadno 3 11 28 5 10" xfId="20700"/>
    <cellStyle name="Navadno 3 11 28 5 11" xfId="10616"/>
    <cellStyle name="Navadno 3 11 28 5 12" xfId="25198"/>
    <cellStyle name="Navadno 3 11 28 5 13" xfId="25866"/>
    <cellStyle name="Navadno 3 11 28 5 14" xfId="26612"/>
    <cellStyle name="Navadno 3 11 28 5 15" xfId="24502"/>
    <cellStyle name="Navadno 3 11 28 5 16" xfId="24186"/>
    <cellStyle name="Navadno 3 11 28 5 17" xfId="26639"/>
    <cellStyle name="Navadno 3 11 28 5 18" xfId="27565"/>
    <cellStyle name="Navadno 3 11 28 5 2" xfId="16664"/>
    <cellStyle name="Navadno 3 11 28 5 3" xfId="9606"/>
    <cellStyle name="Navadno 3 11 28 5 4" xfId="16492"/>
    <cellStyle name="Navadno 3 11 28 5 5" xfId="12995"/>
    <cellStyle name="Navadno 3 11 28 5 6" xfId="13179"/>
    <cellStyle name="Navadno 3 11 28 5 7" xfId="16847"/>
    <cellStyle name="Navadno 3 11 28 5 8" xfId="18638"/>
    <cellStyle name="Navadno 3 11 28 5 9" xfId="13002"/>
    <cellStyle name="Navadno 3 11 28 6" xfId="3311"/>
    <cellStyle name="Navadno 3 11 28 6 10" xfId="22154"/>
    <cellStyle name="Navadno 3 11 28 6 11" xfId="23271"/>
    <cellStyle name="Navadno 3 11 28 6 12" xfId="15811"/>
    <cellStyle name="Navadno 3 11 28 6 13" xfId="10764"/>
    <cellStyle name="Navadno 3 11 28 6 14" xfId="24665"/>
    <cellStyle name="Navadno 3 11 28 6 15" xfId="27087"/>
    <cellStyle name="Navadno 3 11 28 6 16" xfId="26852"/>
    <cellStyle name="Navadno 3 11 28 6 17" xfId="27291"/>
    <cellStyle name="Navadno 3 11 28 6 18" xfId="28316"/>
    <cellStyle name="Navadno 3 11 28 6 2" xfId="14848"/>
    <cellStyle name="Navadno 3 11 28 6 3" xfId="16068"/>
    <cellStyle name="Navadno 3 11 28 6 4" xfId="11240"/>
    <cellStyle name="Navadno 3 11 28 6 5" xfId="15549"/>
    <cellStyle name="Navadno 3 11 28 6 6" xfId="13521"/>
    <cellStyle name="Navadno 3 11 28 6 7" xfId="9853"/>
    <cellStyle name="Navadno 3 11 28 6 8" xfId="20777"/>
    <cellStyle name="Navadno 3 11 28 6 9" xfId="21890"/>
    <cellStyle name="Navadno 3 11 28 7" xfId="4414"/>
    <cellStyle name="Navadno 3 11 28 7 10" xfId="18281"/>
    <cellStyle name="Navadno 3 11 28 7 11" xfId="18429"/>
    <cellStyle name="Navadno 3 11 28 7 12" xfId="20592"/>
    <cellStyle name="Navadno 3 11 28 7 13" xfId="12583"/>
    <cellStyle name="Navadno 3 11 28 7 14" xfId="16807"/>
    <cellStyle name="Navadno 3 11 28 7 15" xfId="25336"/>
    <cellStyle name="Navadno 3 11 28 7 16" xfId="24840"/>
    <cellStyle name="Navadno 3 11 28 7 17" xfId="26131"/>
    <cellStyle name="Navadno 3 11 28 7 18" xfId="23794"/>
    <cellStyle name="Navadno 3 11 28 7 2" xfId="13898"/>
    <cellStyle name="Navadno 3 11 28 7 3" xfId="11706"/>
    <cellStyle name="Navadno 3 11 28 7 4" xfId="12116"/>
    <cellStyle name="Navadno 3 11 28 7 5" xfId="17164"/>
    <cellStyle name="Navadno 3 11 28 7 6" xfId="13028"/>
    <cellStyle name="Navadno 3 11 28 7 7" xfId="18333"/>
    <cellStyle name="Navadno 3 11 28 7 8" xfId="11858"/>
    <cellStyle name="Navadno 3 11 28 7 9" xfId="12394"/>
    <cellStyle name="Navadno 3 11 28 8" xfId="3893"/>
    <cellStyle name="Navadno 3 11 28 8 10" xfId="16038"/>
    <cellStyle name="Navadno 3 11 28 8 11" xfId="12042"/>
    <cellStyle name="Navadno 3 11 28 8 12" xfId="24614"/>
    <cellStyle name="Navadno 3 11 28 8 13" xfId="19563"/>
    <cellStyle name="Navadno 3 11 28 8 14" xfId="23511"/>
    <cellStyle name="Navadno 3 11 28 8 15" xfId="24963"/>
    <cellStyle name="Navadno 3 11 28 8 16" xfId="15298"/>
    <cellStyle name="Navadno 3 11 28 8 17" xfId="25784"/>
    <cellStyle name="Navadno 3 11 28 8 18" xfId="25018"/>
    <cellStyle name="Navadno 3 11 28 8 2" xfId="14343"/>
    <cellStyle name="Navadno 3 11 28 8 3" xfId="14778"/>
    <cellStyle name="Navadno 3 11 28 8 4" xfId="17098"/>
    <cellStyle name="Navadno 3 11 28 8 5" xfId="13379"/>
    <cellStyle name="Navadno 3 11 28 8 6" xfId="15369"/>
    <cellStyle name="Navadno 3 11 28 8 7" xfId="17646"/>
    <cellStyle name="Navadno 3 11 28 8 8" xfId="19748"/>
    <cellStyle name="Navadno 3 11 28 8 9" xfId="9816"/>
    <cellStyle name="Navadno 3 11 28 9" xfId="1543"/>
    <cellStyle name="Navadno 3 11 28 9 10" xfId="16206"/>
    <cellStyle name="Navadno 3 11 28 9 11" xfId="12611"/>
    <cellStyle name="Navadno 3 11 28 9 12" xfId="20712"/>
    <cellStyle name="Navadno 3 11 28 9 13" xfId="23846"/>
    <cellStyle name="Navadno 3 11 28 9 14" xfId="15916"/>
    <cellStyle name="Navadno 3 11 28 9 15" xfId="21456"/>
    <cellStyle name="Navadno 3 11 28 9 16" xfId="21592"/>
    <cellStyle name="Navadno 3 11 28 9 17" xfId="27329"/>
    <cellStyle name="Navadno 3 11 28 9 18" xfId="14630"/>
    <cellStyle name="Navadno 3 11 28 9 2" xfId="16362"/>
    <cellStyle name="Navadno 3 11 28 9 3" xfId="12618"/>
    <cellStyle name="Navadno 3 11 28 9 4" xfId="12033"/>
    <cellStyle name="Navadno 3 11 28 9 5" xfId="12297"/>
    <cellStyle name="Navadno 3 11 28 9 6" xfId="16613"/>
    <cellStyle name="Navadno 3 11 28 9 7" xfId="10138"/>
    <cellStyle name="Navadno 3 11 28 9 8" xfId="19404"/>
    <cellStyle name="Navadno 3 11 28 9 9" xfId="21307"/>
    <cellStyle name="Navadno 3 11 29" xfId="6157"/>
    <cellStyle name="Navadno 3 11 29 10" xfId="12430"/>
    <cellStyle name="Navadno 3 11 29 11" xfId="15657"/>
    <cellStyle name="Navadno 3 11 29 12" xfId="17149"/>
    <cellStyle name="Navadno 3 11 29 13" xfId="19069"/>
    <cellStyle name="Navadno 3 11 29 14" xfId="19978"/>
    <cellStyle name="Navadno 3 11 29 15" xfId="20739"/>
    <cellStyle name="Navadno 3 11 29 16" xfId="21608"/>
    <cellStyle name="Navadno 3 11 29 17" xfId="20652"/>
    <cellStyle name="Navadno 3 11 29 18" xfId="23239"/>
    <cellStyle name="Navadno 3 11 29 19" xfId="23993"/>
    <cellStyle name="Navadno 3 11 29 2" xfId="2581"/>
    <cellStyle name="Navadno 3 11 29 2 10" xfId="14130"/>
    <cellStyle name="Navadno 3 11 29 2 11" xfId="23316"/>
    <cellStyle name="Navadno 3 11 29 2 12" xfId="23206"/>
    <cellStyle name="Navadno 3 11 29 2 13" xfId="16900"/>
    <cellStyle name="Navadno 3 11 29 2 14" xfId="26315"/>
    <cellStyle name="Navadno 3 11 29 2 15" xfId="23296"/>
    <cellStyle name="Navadno 3 11 29 2 16" xfId="22333"/>
    <cellStyle name="Navadno 3 11 29 2 17" xfId="27287"/>
    <cellStyle name="Navadno 3 11 29 2 18" xfId="27380"/>
    <cellStyle name="Navadno 3 11 29 2 2" xfId="15459"/>
    <cellStyle name="Navadno 3 11 29 2 3" xfId="13771"/>
    <cellStyle name="Navadno 3 11 29 2 4" xfId="14984"/>
    <cellStyle name="Navadno 3 11 29 2 5" xfId="10597"/>
    <cellStyle name="Navadno 3 11 29 2 6" xfId="16629"/>
    <cellStyle name="Navadno 3 11 29 2 7" xfId="11588"/>
    <cellStyle name="Navadno 3 11 29 2 8" xfId="20831"/>
    <cellStyle name="Navadno 3 11 29 2 9" xfId="10607"/>
    <cellStyle name="Navadno 3 11 29 20" xfId="15109"/>
    <cellStyle name="Navadno 3 11 29 21" xfId="21282"/>
    <cellStyle name="Navadno 3 11 29 22" xfId="16141"/>
    <cellStyle name="Navadno 3 11 29 23" xfId="26815"/>
    <cellStyle name="Navadno 3 11 29 24" xfId="13651"/>
    <cellStyle name="Navadno 3 11 29 25" xfId="18294"/>
    <cellStyle name="Navadno 3 11 29 26" xfId="11126"/>
    <cellStyle name="Navadno 3 11 29 3" xfId="2267"/>
    <cellStyle name="Navadno 3 11 29 3 10" xfId="23317"/>
    <cellStyle name="Navadno 3 11 29 3 11" xfId="24066"/>
    <cellStyle name="Navadno 3 11 29 3 12" xfId="13586"/>
    <cellStyle name="Navadno 3 11 29 3 13" xfId="14972"/>
    <cellStyle name="Navadno 3 11 29 3 14" xfId="11002"/>
    <cellStyle name="Navadno 3 11 29 3 15" xfId="27010"/>
    <cellStyle name="Navadno 3 11 29 3 16" xfId="9730"/>
    <cellStyle name="Navadno 3 11 29 3 17" xfId="26009"/>
    <cellStyle name="Navadno 3 11 29 3 18" xfId="28237"/>
    <cellStyle name="Navadno 3 11 29 3 2" xfId="15733"/>
    <cellStyle name="Navadno 3 11 29 3 3" xfId="16276"/>
    <cellStyle name="Navadno 3 11 29 3 4" xfId="13619"/>
    <cellStyle name="Navadno 3 11 29 3 5" xfId="19156"/>
    <cellStyle name="Navadno 3 11 29 3 6" xfId="20072"/>
    <cellStyle name="Navadno 3 11 29 3 7" xfId="20832"/>
    <cellStyle name="Navadno 3 11 29 3 8" xfId="21694"/>
    <cellStyle name="Navadno 3 11 29 3 9" xfId="13246"/>
    <cellStyle name="Navadno 3 11 29 4" xfId="2630"/>
    <cellStyle name="Navadno 3 11 29 4 10" xfId="11194"/>
    <cellStyle name="Navadno 3 11 29 4 11" xfId="15013"/>
    <cellStyle name="Navadno 3 11 29 4 12" xfId="25102"/>
    <cellStyle name="Navadno 3 11 29 4 13" xfId="21453"/>
    <cellStyle name="Navadno 3 11 29 4 14" xfId="14791"/>
    <cellStyle name="Navadno 3 11 29 4 15" xfId="26653"/>
    <cellStyle name="Navadno 3 11 29 4 16" xfId="25174"/>
    <cellStyle name="Navadno 3 11 29 4 17" xfId="21537"/>
    <cellStyle name="Navadno 3 11 29 4 18" xfId="28291"/>
    <cellStyle name="Navadno 3 11 29 4 2" xfId="15419"/>
    <cellStyle name="Navadno 3 11 29 4 3" xfId="10813"/>
    <cellStyle name="Navadno 3 11 29 4 4" xfId="12023"/>
    <cellStyle name="Navadno 3 11 29 4 5" xfId="10319"/>
    <cellStyle name="Navadno 3 11 29 4 6" xfId="10111"/>
    <cellStyle name="Navadno 3 11 29 4 7" xfId="11433"/>
    <cellStyle name="Navadno 3 11 29 4 8" xfId="17606"/>
    <cellStyle name="Navadno 3 11 29 4 9" xfId="18717"/>
    <cellStyle name="Navadno 3 11 29 5" xfId="4843"/>
    <cellStyle name="Navadno 3 11 29 5 10" xfId="19499"/>
    <cellStyle name="Navadno 3 11 29 5 11" xfId="17114"/>
    <cellStyle name="Navadno 3 11 29 5 12" xfId="19998"/>
    <cellStyle name="Navadno 3 11 29 5 13" xfId="14089"/>
    <cellStyle name="Navadno 3 11 29 5 14" xfId="21511"/>
    <cellStyle name="Navadno 3 11 29 5 15" xfId="14647"/>
    <cellStyle name="Navadno 3 11 29 5 16" xfId="19900"/>
    <cellStyle name="Navadno 3 11 29 5 17" xfId="17851"/>
    <cellStyle name="Navadno 3 11 29 5 18" xfId="12249"/>
    <cellStyle name="Navadno 3 11 29 5 2" xfId="13536"/>
    <cellStyle name="Navadno 3 11 29 5 3" xfId="12117"/>
    <cellStyle name="Navadno 3 11 29 5 4" xfId="13173"/>
    <cellStyle name="Navadno 3 11 29 5 5" xfId="13713"/>
    <cellStyle name="Navadno 3 11 29 5 6" xfId="19193"/>
    <cellStyle name="Navadno 3 11 29 5 7" xfId="12698"/>
    <cellStyle name="Navadno 3 11 29 5 8" xfId="18594"/>
    <cellStyle name="Navadno 3 11 29 5 9" xfId="14819"/>
    <cellStyle name="Navadno 3 11 29 6" xfId="1967"/>
    <cellStyle name="Navadno 3 11 29 6 10" xfId="14810"/>
    <cellStyle name="Navadno 3 11 29 6 11" xfId="23444"/>
    <cellStyle name="Navadno 3 11 29 6 12" xfId="23941"/>
    <cellStyle name="Navadno 3 11 29 6 13" xfId="21666"/>
    <cellStyle name="Navadno 3 11 29 6 14" xfId="11200"/>
    <cellStyle name="Navadno 3 11 29 6 15" xfId="26451"/>
    <cellStyle name="Navadno 3 11 29 6 16" xfId="26037"/>
    <cellStyle name="Navadno 3 11 29 6 17" xfId="27420"/>
    <cellStyle name="Navadno 3 11 29 6 18" xfId="26887"/>
    <cellStyle name="Navadno 3 11 29 6 2" xfId="15992"/>
    <cellStyle name="Navadno 3 11 29 6 3" xfId="9635"/>
    <cellStyle name="Navadno 3 11 29 6 4" xfId="17317"/>
    <cellStyle name="Navadno 3 11 29 6 5" xfId="14680"/>
    <cellStyle name="Navadno 3 11 29 6 6" xfId="19159"/>
    <cellStyle name="Navadno 3 11 29 6 7" xfId="20139"/>
    <cellStyle name="Navadno 3 11 29 6 8" xfId="20965"/>
    <cellStyle name="Navadno 3 11 29 6 9" xfId="12705"/>
    <cellStyle name="Navadno 3 11 29 7" xfId="1994"/>
    <cellStyle name="Navadno 3 11 29 7 10" xfId="11049"/>
    <cellStyle name="Navadno 3 11 29 7 11" xfId="10847"/>
    <cellStyle name="Navadno 3 11 29 7 12" xfId="20484"/>
    <cellStyle name="Navadno 3 11 29 7 13" xfId="18127"/>
    <cellStyle name="Navadno 3 11 29 7 14" xfId="23399"/>
    <cellStyle name="Navadno 3 11 29 7 15" xfId="15640"/>
    <cellStyle name="Navadno 3 11 29 7 16" xfId="17188"/>
    <cellStyle name="Navadno 3 11 29 7 17" xfId="25699"/>
    <cellStyle name="Navadno 3 11 29 7 18" xfId="20424"/>
    <cellStyle name="Navadno 3 11 29 7 2" xfId="15969"/>
    <cellStyle name="Navadno 3 11 29 7 3" xfId="10911"/>
    <cellStyle name="Navadno 3 11 29 7 4" xfId="16667"/>
    <cellStyle name="Navadno 3 11 29 7 5" xfId="12160"/>
    <cellStyle name="Navadno 3 11 29 7 6" xfId="18769"/>
    <cellStyle name="Navadno 3 11 29 7 7" xfId="15652"/>
    <cellStyle name="Navadno 3 11 29 7 8" xfId="11279"/>
    <cellStyle name="Navadno 3 11 29 7 9" xfId="21491"/>
    <cellStyle name="Navadno 3 11 29 8" xfId="2686"/>
    <cellStyle name="Navadno 3 11 29 8 10" xfId="17140"/>
    <cellStyle name="Navadno 3 11 29 8 11" xfId="23283"/>
    <cellStyle name="Navadno 3 11 29 8 12" xfId="14788"/>
    <cellStyle name="Navadno 3 11 29 8 13" xfId="14814"/>
    <cellStyle name="Navadno 3 11 29 8 14" xfId="12748"/>
    <cellStyle name="Navadno 3 11 29 8 15" xfId="22496"/>
    <cellStyle name="Navadno 3 11 29 8 16" xfId="25950"/>
    <cellStyle name="Navadno 3 11 29 8 17" xfId="26229"/>
    <cellStyle name="Navadno 3 11 29 8 18" xfId="26774"/>
    <cellStyle name="Navadno 3 11 29 8 2" xfId="15374"/>
    <cellStyle name="Navadno 3 11 29 8 3" xfId="15874"/>
    <cellStyle name="Navadno 3 11 29 8 4" xfId="17937"/>
    <cellStyle name="Navadno 3 11 29 8 5" xfId="19397"/>
    <cellStyle name="Navadno 3 11 29 8 6" xfId="20312"/>
    <cellStyle name="Navadno 3 11 29 8 7" xfId="20210"/>
    <cellStyle name="Navadno 3 11 29 8 8" xfId="20788"/>
    <cellStyle name="Navadno 3 11 29 8 9" xfId="10184"/>
    <cellStyle name="Navadno 3 11 29 9" xfId="1246"/>
    <cellStyle name="Navadno 3 11 29 9 10" xfId="19238"/>
    <cellStyle name="Navadno 3 11 29 9 11" xfId="17433"/>
    <cellStyle name="Navadno 3 11 29 9 12" xfId="22334"/>
    <cellStyle name="Navadno 3 11 29 9 13" xfId="21983"/>
    <cellStyle name="Navadno 3 11 29 9 14" xfId="26591"/>
    <cellStyle name="Navadno 3 11 29 9 15" xfId="26070"/>
    <cellStyle name="Navadno 3 11 29 9 16" xfId="22513"/>
    <cellStyle name="Navadno 3 11 29 9 17" xfId="23116"/>
    <cellStyle name="Navadno 3 11 29 9 18" xfId="26065"/>
    <cellStyle name="Navadno 3 11 29 9 2" xfId="16625"/>
    <cellStyle name="Navadno 3 11 29 9 3" xfId="10580"/>
    <cellStyle name="Navadno 3 11 29 9 4" xfId="11215"/>
    <cellStyle name="Navadno 3 11 29 9 5" xfId="17533"/>
    <cellStyle name="Navadno 3 11 29 9 6" xfId="14685"/>
    <cellStyle name="Navadno 3 11 29 9 7" xfId="10457"/>
    <cellStyle name="Navadno 3 11 29 9 8" xfId="11130"/>
    <cellStyle name="Navadno 3 11 29 9 9" xfId="20846"/>
    <cellStyle name="Navadno 3 11 3" xfId="9095"/>
    <cellStyle name="Navadno 3 11 3 10" xfId="436"/>
    <cellStyle name="Navadno 3 11 3 11" xfId="308"/>
    <cellStyle name="Navadno 3 11 3 2" xfId="8709"/>
    <cellStyle name="Navadno 3 11 3 2 10" xfId="10324"/>
    <cellStyle name="Navadno 3 11 3 2 11" xfId="12811"/>
    <cellStyle name="Navadno 3 11 3 2 12" xfId="10793"/>
    <cellStyle name="Navadno 3 11 3 2 13" xfId="15871"/>
    <cellStyle name="Navadno 3 11 3 2 14" xfId="18291"/>
    <cellStyle name="Navadno 3 11 3 2 15" xfId="9724"/>
    <cellStyle name="Navadno 3 11 3 2 16" xfId="11670"/>
    <cellStyle name="Navadno 3 11 3 2 17" xfId="20363"/>
    <cellStyle name="Navadno 3 11 3 2 18" xfId="20169"/>
    <cellStyle name="Navadno 3 11 3 2 19" xfId="22580"/>
    <cellStyle name="Navadno 3 11 3 2 2" xfId="4566"/>
    <cellStyle name="Navadno 3 11 3 2 2 2" xfId="4279"/>
    <cellStyle name="Navadno 3 11 3 2 2 2 10" xfId="10899"/>
    <cellStyle name="Navadno 3 11 3 2 2 2 11" xfId="23696"/>
    <cellStyle name="Navadno 3 11 3 2 2 2 12" xfId="25156"/>
    <cellStyle name="Navadno 3 11 3 2 2 2 13" xfId="25736"/>
    <cellStyle name="Navadno 3 11 3 2 2 2 14" xfId="18414"/>
    <cellStyle name="Navadno 3 11 3 2 2 2 15" xfId="10331"/>
    <cellStyle name="Navadno 3 11 3 2 2 2 16" xfId="25844"/>
    <cellStyle name="Navadno 3 11 3 2 2 2 17" xfId="26428"/>
    <cellStyle name="Navadno 3 11 3 2 2 2 18" xfId="25130"/>
    <cellStyle name="Navadno 3 11 3 2 2 2 2" xfId="14015"/>
    <cellStyle name="Navadno 3 11 3 2 2 2 3" xfId="13508"/>
    <cellStyle name="Navadno 3 11 3 2 2 2 4" xfId="14672"/>
    <cellStyle name="Navadno 3 11 3 2 2 2 5" xfId="17444"/>
    <cellStyle name="Navadno 3 11 3 2 2 2 6" xfId="18351"/>
    <cellStyle name="Navadno 3 11 3 2 2 2 7" xfId="18428"/>
    <cellStyle name="Navadno 3 11 3 2 2 2 8" xfId="21256"/>
    <cellStyle name="Navadno 3 11 3 2 2 2 9" xfId="21778"/>
    <cellStyle name="Navadno 3 11 3 2 20" xfId="21556"/>
    <cellStyle name="Navadno 3 11 3 2 21" xfId="10920"/>
    <cellStyle name="Navadno 3 11 3 2 22" xfId="22905"/>
    <cellStyle name="Navadno 3 11 3 2 23" xfId="11936"/>
    <cellStyle name="Navadno 3 11 3 2 24" xfId="26592"/>
    <cellStyle name="Navadno 3 11 3 2 25" xfId="11321"/>
    <cellStyle name="Navadno 3 11 3 2 26" xfId="23004"/>
    <cellStyle name="Navadno 3 11 3 2 3" xfId="2706"/>
    <cellStyle name="Navadno 3 11 3 2 3 10" xfId="9939"/>
    <cellStyle name="Navadno 3 11 3 2 3 11" xfId="21999"/>
    <cellStyle name="Navadno 3 11 3 2 3 12" xfId="25098"/>
    <cellStyle name="Navadno 3 11 3 2 3 13" xfId="24854"/>
    <cellStyle name="Navadno 3 11 3 2 3 14" xfId="23729"/>
    <cellStyle name="Navadno 3 11 3 2 3 15" xfId="11169"/>
    <cellStyle name="Navadno 3 11 3 2 3 16" xfId="20508"/>
    <cellStyle name="Navadno 3 11 3 2 3 17" xfId="26936"/>
    <cellStyle name="Navadno 3 11 3 2 3 18" xfId="24789"/>
    <cellStyle name="Navadno 3 11 3 2 3 2" xfId="15354"/>
    <cellStyle name="Navadno 3 11 3 2 3 3" xfId="12621"/>
    <cellStyle name="Navadno 3 11 3 2 3 4" xfId="11793"/>
    <cellStyle name="Navadno 3 11 3 2 3 5" xfId="10890"/>
    <cellStyle name="Navadno 3 11 3 2 3 6" xfId="15542"/>
    <cellStyle name="Navadno 3 11 3 2 3 7" xfId="13135"/>
    <cellStyle name="Navadno 3 11 3 2 3 8" xfId="18708"/>
    <cellStyle name="Navadno 3 11 3 2 3 9" xfId="11779"/>
    <cellStyle name="Navadno 3 11 3 2 4" xfId="1736"/>
    <cellStyle name="Navadno 3 11 3 2 4 10" xfId="21979"/>
    <cellStyle name="Navadno 3 11 3 2 4 11" xfId="22515"/>
    <cellStyle name="Navadno 3 11 3 2 4 12" xfId="19256"/>
    <cellStyle name="Navadno 3 11 3 2 4 13" xfId="12551"/>
    <cellStyle name="Navadno 3 11 3 2 4 14" xfId="24689"/>
    <cellStyle name="Navadno 3 11 3 2 4 15" xfId="13004"/>
    <cellStyle name="Navadno 3 11 3 2 4 16" xfId="13427"/>
    <cellStyle name="Navadno 3 11 3 2 4 17" xfId="26188"/>
    <cellStyle name="Navadno 3 11 3 2 4 18" xfId="25454"/>
    <cellStyle name="Navadno 3 11 3 2 4 2" xfId="16195"/>
    <cellStyle name="Navadno 3 11 3 2 4 3" xfId="11697"/>
    <cellStyle name="Navadno 3 11 3 2 4 4" xfId="10615"/>
    <cellStyle name="Navadno 3 11 3 2 4 5" xfId="14041"/>
    <cellStyle name="Navadno 3 11 3 2 4 6" xfId="17372"/>
    <cellStyle name="Navadno 3 11 3 2 4 7" xfId="19215"/>
    <cellStyle name="Navadno 3 11 3 2 4 8" xfId="14302"/>
    <cellStyle name="Navadno 3 11 3 2 4 9" xfId="19811"/>
    <cellStyle name="Navadno 3 11 3 2 5" xfId="4915"/>
    <cellStyle name="Navadno 3 11 3 2 5 10" xfId="22065"/>
    <cellStyle name="Navadno 3 11 3 2 5 11" xfId="22233"/>
    <cellStyle name="Navadno 3 11 3 2 5 12" xfId="22832"/>
    <cellStyle name="Navadno 3 11 3 2 5 13" xfId="25391"/>
    <cellStyle name="Navadno 3 11 3 2 5 14" xfId="16411"/>
    <cellStyle name="Navadno 3 11 3 2 5 15" xfId="25845"/>
    <cellStyle name="Navadno 3 11 3 2 5 16" xfId="18620"/>
    <cellStyle name="Navadno 3 11 3 2 5 17" xfId="13348"/>
    <cellStyle name="Navadno 3 11 3 2 5 18" xfId="27590"/>
    <cellStyle name="Navadno 3 11 3 2 5 2" xfId="13469"/>
    <cellStyle name="Navadno 3 11 3 2 5 3" xfId="9593"/>
    <cellStyle name="Navadno 3 11 3 2 5 4" xfId="10006"/>
    <cellStyle name="Navadno 3 11 3 2 5 5" xfId="10370"/>
    <cellStyle name="Navadno 3 11 3 2 5 6" xfId="19294"/>
    <cellStyle name="Navadno 3 11 3 2 5 7" xfId="13023"/>
    <cellStyle name="Navadno 3 11 3 2 5 8" xfId="17282"/>
    <cellStyle name="Navadno 3 11 3 2 5 9" xfId="22164"/>
    <cellStyle name="Navadno 3 11 3 2 6" xfId="1105"/>
    <cellStyle name="Navadno 3 11 3 2 6 10" xfId="23808"/>
    <cellStyle name="Navadno 3 11 3 2 6 11" xfId="24545"/>
    <cellStyle name="Navadno 3 11 3 2 6 12" xfId="25247"/>
    <cellStyle name="Navadno 3 11 3 2 6 13" xfId="25913"/>
    <cellStyle name="Navadno 3 11 3 2 6 14" xfId="26658"/>
    <cellStyle name="Navadno 3 11 3 2 6 15" xfId="27181"/>
    <cellStyle name="Navadno 3 11 3 2 6 16" xfId="27648"/>
    <cellStyle name="Navadno 3 11 3 2 6 17" xfId="28029"/>
    <cellStyle name="Navadno 3 11 3 2 6 18" xfId="28337"/>
    <cellStyle name="Navadno 3 11 3 2 6 2" xfId="16748"/>
    <cellStyle name="Navadno 3 11 3 2 6 3" xfId="17714"/>
    <cellStyle name="Navadno 3 11 3 2 6 4" xfId="18669"/>
    <cellStyle name="Navadno 3 11 3 2 6 5" xfId="19614"/>
    <cellStyle name="Navadno 3 11 3 2 6 6" xfId="20520"/>
    <cellStyle name="Navadno 3 11 3 2 6 7" xfId="21382"/>
    <cellStyle name="Navadno 3 11 3 2 6 8" xfId="22226"/>
    <cellStyle name="Navadno 3 11 3 2 6 9" xfId="23030"/>
    <cellStyle name="Navadno 3 11 3 2 7" xfId="2583"/>
    <cellStyle name="Navadno 3 11 3 2 7 10" xfId="23121"/>
    <cellStyle name="Navadno 3 11 3 2 7 11" xfId="23886"/>
    <cellStyle name="Navadno 3 11 3 2 7 12" xfId="18050"/>
    <cellStyle name="Navadno 3 11 3 2 7 13" xfId="20914"/>
    <cellStyle name="Navadno 3 11 3 2 7 14" xfId="26477"/>
    <cellStyle name="Navadno 3 11 3 2 7 15" xfId="11767"/>
    <cellStyle name="Navadno 3 11 3 2 7 16" xfId="22869"/>
    <cellStyle name="Navadno 3 11 3 2 7 17" xfId="26621"/>
    <cellStyle name="Navadno 3 11 3 2 7 18" xfId="27754"/>
    <cellStyle name="Navadno 3 11 3 2 7 2" xfId="15457"/>
    <cellStyle name="Navadno 3 11 3 2 7 3" xfId="15411"/>
    <cellStyle name="Navadno 3 11 3 2 7 4" xfId="10083"/>
    <cellStyle name="Navadno 3 11 3 2 7 5" xfId="17511"/>
    <cellStyle name="Navadno 3 11 3 2 7 6" xfId="9894"/>
    <cellStyle name="Navadno 3 11 3 2 7 7" xfId="20609"/>
    <cellStyle name="Navadno 3 11 3 2 7 8" xfId="21472"/>
    <cellStyle name="Navadno 3 11 3 2 7 9" xfId="10399"/>
    <cellStyle name="Navadno 3 11 3 2 8" xfId="3118"/>
    <cellStyle name="Navadno 3 11 3 2 8 10" xfId="12765"/>
    <cellStyle name="Navadno 3 11 3 2 8 11" xfId="14406"/>
    <cellStyle name="Navadno 3 11 3 2 8 12" xfId="20174"/>
    <cellStyle name="Navadno 3 11 3 2 8 13" xfId="10410"/>
    <cellStyle name="Navadno 3 11 3 2 8 14" xfId="11593"/>
    <cellStyle name="Navadno 3 11 3 2 8 15" xfId="17698"/>
    <cellStyle name="Navadno 3 11 3 2 8 16" xfId="26140"/>
    <cellStyle name="Navadno 3 11 3 2 8 17" xfId="24380"/>
    <cellStyle name="Navadno 3 11 3 2 8 18" xfId="15786"/>
    <cellStyle name="Navadno 3 11 3 2 8 2" xfId="15005"/>
    <cellStyle name="Navadno 3 11 3 2 8 3" xfId="12722"/>
    <cellStyle name="Navadno 3 11 3 2 8 4" xfId="15869"/>
    <cellStyle name="Navadno 3 11 3 2 8 5" xfId="17421"/>
    <cellStyle name="Navadno 3 11 3 2 8 6" xfId="16292"/>
    <cellStyle name="Navadno 3 11 3 2 8 7" xfId="11300"/>
    <cellStyle name="Navadno 3 11 3 2 8 8" xfId="11711"/>
    <cellStyle name="Navadno 3 11 3 2 8 9" xfId="16606"/>
    <cellStyle name="Navadno 3 11 3 2 9" xfId="1333"/>
    <cellStyle name="Navadno 3 11 3 2 9 10" xfId="18018"/>
    <cellStyle name="Navadno 3 11 3 2 9 11" xfId="23543"/>
    <cellStyle name="Navadno 3 11 3 2 9 12" xfId="13830"/>
    <cellStyle name="Navadno 3 11 3 2 9 13" xfId="24893"/>
    <cellStyle name="Navadno 3 11 3 2 9 14" xfId="26549"/>
    <cellStyle name="Navadno 3 11 3 2 9 15" xfId="26586"/>
    <cellStyle name="Navadno 3 11 3 2 9 16" xfId="12796"/>
    <cellStyle name="Navadno 3 11 3 2 9 17" xfId="16654"/>
    <cellStyle name="Navadno 3 11 3 2 9 18" xfId="28093"/>
    <cellStyle name="Navadno 3 11 3 2 9 2" xfId="16550"/>
    <cellStyle name="Navadno 3 11 3 2 9 3" xfId="13250"/>
    <cellStyle name="Navadno 3 11 3 2 9 4" xfId="16253"/>
    <cellStyle name="Navadno 3 11 3 2 9 5" xfId="13052"/>
    <cellStyle name="Navadno 3 11 3 2 9 6" xfId="17059"/>
    <cellStyle name="Navadno 3 11 3 2 9 7" xfId="19997"/>
    <cellStyle name="Navadno 3 11 3 2 9 8" xfId="21078"/>
    <cellStyle name="Navadno 3 11 3 2 9 9" xfId="17243"/>
    <cellStyle name="Navadno 3 11 3 3" xfId="5276"/>
    <cellStyle name="Navadno 3 11 3 3 10" xfId="21951"/>
    <cellStyle name="Navadno 3 11 3 3 11" xfId="19427"/>
    <cellStyle name="Navadno 3 11 3 3 12" xfId="12926"/>
    <cellStyle name="Navadno 3 11 3 3 13" xfId="14455"/>
    <cellStyle name="Navadno 3 11 3 3 14" xfId="24187"/>
    <cellStyle name="Navadno 3 11 3 3 15" xfId="20985"/>
    <cellStyle name="Navadno 3 11 3 3 16" xfId="25167"/>
    <cellStyle name="Navadno 3 11 3 3 17" xfId="18773"/>
    <cellStyle name="Navadno 3 11 3 3 18" xfId="20989"/>
    <cellStyle name="Navadno 3 11 3 3 2" xfId="13168"/>
    <cellStyle name="Navadno 3 11 3 3 3" xfId="13433"/>
    <cellStyle name="Navadno 3 11 3 3 4" xfId="9782"/>
    <cellStyle name="Navadno 3 11 3 3 5" xfId="11833"/>
    <cellStyle name="Navadno 3 11 3 3 6" xfId="10012"/>
    <cellStyle name="Navadno 3 11 3 3 7" xfId="15317"/>
    <cellStyle name="Navadno 3 11 3 3 8" xfId="16525"/>
    <cellStyle name="Navadno 3 11 3 3 9" xfId="13919"/>
    <cellStyle name="Navadno 3 11 3 4" xfId="5024"/>
    <cellStyle name="Navadno 3 11 3 4 10" xfId="11012"/>
    <cellStyle name="Navadno 3 11 3 4 11" xfId="23463"/>
    <cellStyle name="Navadno 3 11 3 4 12" xfId="25120"/>
    <cellStyle name="Navadno 3 11 3 4 13" xfId="17495"/>
    <cellStyle name="Navadno 3 11 3 4 14" xfId="26411"/>
    <cellStyle name="Navadno 3 11 3 4 15" xfId="26234"/>
    <cellStyle name="Navadno 3 11 3 4 16" xfId="14726"/>
    <cellStyle name="Navadno 3 11 3 4 17" xfId="22666"/>
    <cellStyle name="Navadno 3 11 3 4 18" xfId="27012"/>
    <cellStyle name="Navadno 3 11 3 4 2" xfId="13370"/>
    <cellStyle name="Navadno 3 11 3 4 3" xfId="10848"/>
    <cellStyle name="Navadno 3 11 3 4 4" xfId="15658"/>
    <cellStyle name="Navadno 3 11 3 4 5" xfId="11627"/>
    <cellStyle name="Navadno 3 11 3 4 6" xfId="11962"/>
    <cellStyle name="Navadno 3 11 3 4 7" xfId="16290"/>
    <cellStyle name="Navadno 3 11 3 4 8" xfId="20988"/>
    <cellStyle name="Navadno 3 11 3 4 9" xfId="9985"/>
    <cellStyle name="Navadno 3 11 3 5" xfId="5206"/>
    <cellStyle name="Navadno 3 11 3 5 10" xfId="21649"/>
    <cellStyle name="Navadno 3 11 3 5 11" xfId="18657"/>
    <cellStyle name="Navadno 3 11 3 5 12" xfId="11507"/>
    <cellStyle name="Navadno 3 11 3 5 13" xfId="20590"/>
    <cellStyle name="Navadno 3 11 3 5 14" xfId="16961"/>
    <cellStyle name="Navadno 3 11 3 5 15" xfId="15742"/>
    <cellStyle name="Navadno 3 11 3 5 16" xfId="13507"/>
    <cellStyle name="Navadno 3 11 3 5 17" xfId="25962"/>
    <cellStyle name="Navadno 3 11 3 5 18" xfId="13957"/>
    <cellStyle name="Navadno 3 11 3 5 19" xfId="15956"/>
    <cellStyle name="Navadno 3 11 3 5 2" xfId="2752"/>
    <cellStyle name="Navadno 3 11 3 5 3" xfId="13233"/>
    <cellStyle name="Navadno 3 11 3 5 4" xfId="15833"/>
    <cellStyle name="Navadno 3 11 3 5 5" xfId="12103"/>
    <cellStyle name="Navadno 3 11 3 5 6" xfId="18447"/>
    <cellStyle name="Navadno 3 11 3 5 7" xfId="10808"/>
    <cellStyle name="Navadno 3 11 3 5 8" xfId="18991"/>
    <cellStyle name="Navadno 3 11 3 5 9" xfId="12800"/>
    <cellStyle name="Navadno 3 11 3 6" xfId="3374"/>
    <cellStyle name="Navadno 3 11 3 7" xfId="3668"/>
    <cellStyle name="Navadno 3 11 3 8" xfId="1745"/>
    <cellStyle name="Navadno 3 11 3 9" xfId="4153"/>
    <cellStyle name="Navadno 3 11 30" xfId="6067"/>
    <cellStyle name="Navadno 3 11 30 10" xfId="12502"/>
    <cellStyle name="Navadno 3 11 30 11" xfId="15945"/>
    <cellStyle name="Navadno 3 11 30 12" xfId="13267"/>
    <cellStyle name="Navadno 3 11 30 13" xfId="11635"/>
    <cellStyle name="Navadno 3 11 30 14" xfId="17377"/>
    <cellStyle name="Navadno 3 11 30 15" xfId="15796"/>
    <cellStyle name="Navadno 3 11 30 16" xfId="17705"/>
    <cellStyle name="Navadno 3 11 30 17" xfId="22914"/>
    <cellStyle name="Navadno 3 11 30 18" xfId="10662"/>
    <cellStyle name="Navadno 3 11 30 19" xfId="21409"/>
    <cellStyle name="Navadno 3 11 30 2" xfId="2516"/>
    <cellStyle name="Navadno 3 11 30 2 10" xfId="16157"/>
    <cellStyle name="Navadno 3 11 30 2 11" xfId="21929"/>
    <cellStyle name="Navadno 3 11 30 2 12" xfId="24055"/>
    <cellStyle name="Navadno 3 11 30 2 13" xfId="10888"/>
    <cellStyle name="Navadno 3 11 30 2 14" xfId="17536"/>
    <cellStyle name="Navadno 3 11 30 2 15" xfId="19451"/>
    <cellStyle name="Navadno 3 11 30 2 16" xfId="26312"/>
    <cellStyle name="Navadno 3 11 30 2 17" xfId="26655"/>
    <cellStyle name="Navadno 3 11 30 2 18" xfId="20283"/>
    <cellStyle name="Navadno 3 11 30 2 2" xfId="15515"/>
    <cellStyle name="Navadno 3 11 30 2 3" xfId="9936"/>
    <cellStyle name="Navadno 3 11 30 2 4" xfId="14533"/>
    <cellStyle name="Navadno 3 11 30 2 5" xfId="15852"/>
    <cellStyle name="Navadno 3 11 30 2 6" xfId="12092"/>
    <cellStyle name="Navadno 3 11 30 2 7" xfId="20369"/>
    <cellStyle name="Navadno 3 11 30 2 8" xfId="16184"/>
    <cellStyle name="Navadno 3 11 30 2 9" xfId="20754"/>
    <cellStyle name="Navadno 3 11 30 20" xfId="25144"/>
    <cellStyle name="Navadno 3 11 30 21" xfId="25723"/>
    <cellStyle name="Navadno 3 11 30 22" xfId="10378"/>
    <cellStyle name="Navadno 3 11 30 23" xfId="23829"/>
    <cellStyle name="Navadno 3 11 30 24" xfId="18337"/>
    <cellStyle name="Navadno 3 11 30 25" xfId="11809"/>
    <cellStyle name="Navadno 3 11 30 26" xfId="27925"/>
    <cellStyle name="Navadno 3 11 30 3" xfId="4914"/>
    <cellStyle name="Navadno 3 11 30 3 10" xfId="22372"/>
    <cellStyle name="Navadno 3 11 30 3 11" xfId="23675"/>
    <cellStyle name="Navadno 3 11 30 3 12" xfId="16425"/>
    <cellStyle name="Navadno 3 11 30 3 13" xfId="24588"/>
    <cellStyle name="Navadno 3 11 30 3 14" xfId="10310"/>
    <cellStyle name="Navadno 3 11 30 3 15" xfId="23828"/>
    <cellStyle name="Navadno 3 11 30 3 16" xfId="17018"/>
    <cellStyle name="Navadno 3 11 30 3 17" xfId="26333"/>
    <cellStyle name="Navadno 3 11 30 3 18" xfId="15561"/>
    <cellStyle name="Navadno 3 11 30 3 2" xfId="13470"/>
    <cellStyle name="Navadno 3 11 30 3 3" xfId="9705"/>
    <cellStyle name="Navadno 3 11 30 3 4" xfId="9798"/>
    <cellStyle name="Navadno 3 11 30 3 5" xfId="13944"/>
    <cellStyle name="Navadno 3 11 30 3 6" xfId="11701"/>
    <cellStyle name="Navadno 3 11 30 3 7" xfId="20208"/>
    <cellStyle name="Navadno 3 11 30 3 8" xfId="21232"/>
    <cellStyle name="Navadno 3 11 30 3 9" xfId="20594"/>
    <cellStyle name="Navadno 3 11 30 4" xfId="2184"/>
    <cellStyle name="Navadno 3 11 30 4 10" xfId="12421"/>
    <cellStyle name="Navadno 3 11 30 4 11" xfId="19247"/>
    <cellStyle name="Navadno 3 11 30 4 12" xfId="11203"/>
    <cellStyle name="Navadno 3 11 30 4 13" xfId="13228"/>
    <cellStyle name="Navadno 3 11 30 4 14" xfId="24216"/>
    <cellStyle name="Navadno 3 11 30 4 15" xfId="13584"/>
    <cellStyle name="Navadno 3 11 30 4 16" xfId="22764"/>
    <cellStyle name="Navadno 3 11 30 4 17" xfId="25879"/>
    <cellStyle name="Navadno 3 11 30 4 18" xfId="26464"/>
    <cellStyle name="Navadno 3 11 30 4 2" xfId="15805"/>
    <cellStyle name="Navadno 3 11 30 4 3" xfId="16113"/>
    <cellStyle name="Navadno 3 11 30 4 4" xfId="11570"/>
    <cellStyle name="Navadno 3 11 30 4 5" xfId="17788"/>
    <cellStyle name="Navadno 3 11 30 4 6" xfId="11072"/>
    <cellStyle name="Navadno 3 11 30 4 7" xfId="14046"/>
    <cellStyle name="Navadno 3 11 30 4 8" xfId="9755"/>
    <cellStyle name="Navadno 3 11 30 4 9" xfId="16958"/>
    <cellStyle name="Navadno 3 11 30 5" xfId="4206"/>
    <cellStyle name="Navadno 3 11 30 5 10" xfId="14274"/>
    <cellStyle name="Navadno 3 11 30 5 11" xfId="18020"/>
    <cellStyle name="Navadno 3 11 30 5 12" xfId="24766"/>
    <cellStyle name="Navadno 3 11 30 5 13" xfId="24120"/>
    <cellStyle name="Navadno 3 11 30 5 14" xfId="12943"/>
    <cellStyle name="Navadno 3 11 30 5 15" xfId="26646"/>
    <cellStyle name="Navadno 3 11 30 5 16" xfId="25193"/>
    <cellStyle name="Navadno 3 11 30 5 17" xfId="14480"/>
    <cellStyle name="Navadno 3 11 30 5 18" xfId="17262"/>
    <cellStyle name="Navadno 3 11 30 5 2" xfId="14076"/>
    <cellStyle name="Navadno 3 11 30 5 3" xfId="14802"/>
    <cellStyle name="Navadno 3 11 30 5 4" xfId="16734"/>
    <cellStyle name="Navadno 3 11 30 5 5" xfId="17451"/>
    <cellStyle name="Navadno 3 11 30 5 6" xfId="18475"/>
    <cellStyle name="Navadno 3 11 30 5 7" xfId="14037"/>
    <cellStyle name="Navadno 3 11 30 5 8" xfId="15665"/>
    <cellStyle name="Navadno 3 11 30 5 9" xfId="11170"/>
    <cellStyle name="Navadno 3 11 30 6" xfId="2562"/>
    <cellStyle name="Navadno 3 11 30 6 10" xfId="15597"/>
    <cellStyle name="Navadno 3 11 30 6 11" xfId="14702"/>
    <cellStyle name="Navadno 3 11 30 6 12" xfId="23746"/>
    <cellStyle name="Navadno 3 11 30 6 13" xfId="10346"/>
    <cellStyle name="Navadno 3 11 30 6 14" xfId="22517"/>
    <cellStyle name="Navadno 3 11 30 6 15" xfId="13971"/>
    <cellStyle name="Navadno 3 11 30 6 16" xfId="19078"/>
    <cellStyle name="Navadno 3 11 30 6 17" xfId="10201"/>
    <cellStyle name="Navadno 3 11 30 6 18" xfId="27852"/>
    <cellStyle name="Navadno 3 11 30 6 2" xfId="15473"/>
    <cellStyle name="Navadno 3 11 30 6 3" xfId="10538"/>
    <cellStyle name="Navadno 3 11 30 6 4" xfId="12074"/>
    <cellStyle name="Navadno 3 11 30 6 5" xfId="11325"/>
    <cellStyle name="Navadno 3 11 30 6 6" xfId="13621"/>
    <cellStyle name="Navadno 3 11 30 6 7" xfId="11338"/>
    <cellStyle name="Navadno 3 11 30 6 8" xfId="15606"/>
    <cellStyle name="Navadno 3 11 30 6 9" xfId="12798"/>
    <cellStyle name="Navadno 3 11 30 7" xfId="1304"/>
    <cellStyle name="Navadno 3 11 30 7 10" xfId="9837"/>
    <cellStyle name="Navadno 3 11 30 7 11" xfId="19762"/>
    <cellStyle name="Navadno 3 11 30 7 12" xfId="23047"/>
    <cellStyle name="Navadno 3 11 30 7 13" xfId="22361"/>
    <cellStyle name="Navadno 3 11 30 7 14" xfId="26561"/>
    <cellStyle name="Navadno 3 11 30 7 15" xfId="23309"/>
    <cellStyle name="Navadno 3 11 30 7 16" xfId="15521"/>
    <cellStyle name="Navadno 3 11 30 7 17" xfId="16560"/>
    <cellStyle name="Navadno 3 11 30 7 18" xfId="27694"/>
    <cellStyle name="Navadno 3 11 30 7 2" xfId="16576"/>
    <cellStyle name="Navadno 3 11 30 7 3" xfId="11755"/>
    <cellStyle name="Navadno 3 11 30 7 4" xfId="14974"/>
    <cellStyle name="Navadno 3 11 30 7 5" xfId="16914"/>
    <cellStyle name="Navadno 3 11 30 7 6" xfId="10565"/>
    <cellStyle name="Navadno 3 11 30 7 7" xfId="14758"/>
    <cellStyle name="Navadno 3 11 30 7 8" xfId="17734"/>
    <cellStyle name="Navadno 3 11 30 7 9" xfId="11608"/>
    <cellStyle name="Navadno 3 11 30 8" xfId="1828"/>
    <cellStyle name="Navadno 3 11 30 8 10" xfId="18704"/>
    <cellStyle name="Navadno 3 11 30 8 11" xfId="23163"/>
    <cellStyle name="Navadno 3 11 30 8 12" xfId="11695"/>
    <cellStyle name="Navadno 3 11 30 8 13" xfId="22927"/>
    <cellStyle name="Navadno 3 11 30 8 14" xfId="11661"/>
    <cellStyle name="Navadno 3 11 30 8 15" xfId="23624"/>
    <cellStyle name="Navadno 3 11 30 8 16" xfId="14881"/>
    <cellStyle name="Navadno 3 11 30 8 17" xfId="22525"/>
    <cellStyle name="Navadno 3 11 30 8 18" xfId="25383"/>
    <cellStyle name="Navadno 3 11 30 8 2" xfId="16114"/>
    <cellStyle name="Navadno 3 11 30 8 3" xfId="15528"/>
    <cellStyle name="Navadno 3 11 30 8 4" xfId="17507"/>
    <cellStyle name="Navadno 3 11 30 8 5" xfId="12200"/>
    <cellStyle name="Navadno 3 11 30 8 6" xfId="13186"/>
    <cellStyle name="Navadno 3 11 30 8 7" xfId="13428"/>
    <cellStyle name="Navadno 3 11 30 8 8" xfId="20660"/>
    <cellStyle name="Navadno 3 11 30 8 9" xfId="14347"/>
    <cellStyle name="Navadno 3 11 30 9" xfId="1382"/>
    <cellStyle name="Navadno 3 11 30 9 10" xfId="18233"/>
    <cellStyle name="Navadno 3 11 30 9 11" xfId="10413"/>
    <cellStyle name="Navadno 3 11 30 9 12" xfId="12449"/>
    <cellStyle name="Navadno 3 11 30 9 13" xfId="24989"/>
    <cellStyle name="Navadno 3 11 30 9 14" xfId="26521"/>
    <cellStyle name="Navadno 3 11 30 9 15" xfId="20034"/>
    <cellStyle name="Navadno 3 11 30 9 16" xfId="24470"/>
    <cellStyle name="Navadno 3 11 30 9 17" xfId="19555"/>
    <cellStyle name="Navadno 3 11 30 9 18" xfId="27435"/>
    <cellStyle name="Navadno 3 11 30 9 2" xfId="16509"/>
    <cellStyle name="Navadno 3 11 30 9 3" xfId="12727"/>
    <cellStyle name="Navadno 3 11 30 9 4" xfId="12462"/>
    <cellStyle name="Navadno 3 11 30 9 5" xfId="13752"/>
    <cellStyle name="Navadno 3 11 30 9 6" xfId="11918"/>
    <cellStyle name="Navadno 3 11 30 9 7" xfId="18804"/>
    <cellStyle name="Navadno 3 11 30 9 8" xfId="12818"/>
    <cellStyle name="Navadno 3 11 30 9 9" xfId="17791"/>
    <cellStyle name="Navadno 3 11 31" xfId="5980"/>
    <cellStyle name="Navadno 3 11 31 10" xfId="12578"/>
    <cellStyle name="Navadno 3 11 31 11" xfId="12413"/>
    <cellStyle name="Navadno 3 11 31 12" xfId="15404"/>
    <cellStyle name="Navadno 3 11 31 13" xfId="16435"/>
    <cellStyle name="Navadno 3 11 31 14" xfId="11190"/>
    <cellStyle name="Navadno 3 11 31 15" xfId="11413"/>
    <cellStyle name="Navadno 3 11 31 16" xfId="19062"/>
    <cellStyle name="Navadno 3 11 31 17" xfId="18368"/>
    <cellStyle name="Navadno 3 11 31 18" xfId="18263"/>
    <cellStyle name="Navadno 3 11 31 19" xfId="15862"/>
    <cellStyle name="Navadno 3 11 31 2" xfId="2452"/>
    <cellStyle name="Navadno 3 11 31 2 10" xfId="12370"/>
    <cellStyle name="Navadno 3 11 31 2 11" xfId="21312"/>
    <cellStyle name="Navadno 3 11 31 2 12" xfId="21595"/>
    <cellStyle name="Navadno 3 11 31 2 13" xfId="19190"/>
    <cellStyle name="Navadno 3 11 31 2 14" xfId="23433"/>
    <cellStyle name="Navadno 3 11 31 2 15" xfId="16167"/>
    <cellStyle name="Navadno 3 11 31 2 16" xfId="19919"/>
    <cellStyle name="Navadno 3 11 31 2 17" xfId="21373"/>
    <cellStyle name="Navadno 3 11 31 2 18" xfId="23376"/>
    <cellStyle name="Navadno 3 11 31 2 2" xfId="15575"/>
    <cellStyle name="Navadno 3 11 31 2 3" xfId="12278"/>
    <cellStyle name="Navadno 3 11 31 2 4" xfId="15093"/>
    <cellStyle name="Navadno 3 11 31 2 5" xfId="11237"/>
    <cellStyle name="Navadno 3 11 31 2 6" xfId="13217"/>
    <cellStyle name="Navadno 3 11 31 2 7" xfId="15297"/>
    <cellStyle name="Navadno 3 11 31 2 8" xfId="10427"/>
    <cellStyle name="Navadno 3 11 31 2 9" xfId="13980"/>
    <cellStyle name="Navadno 3 11 31 20" xfId="21583"/>
    <cellStyle name="Navadno 3 11 31 21" xfId="10614"/>
    <cellStyle name="Navadno 3 11 31 22" xfId="23187"/>
    <cellStyle name="Navadno 3 11 31 23" xfId="24708"/>
    <cellStyle name="Navadno 3 11 31 24" xfId="23796"/>
    <cellStyle name="Navadno 3 11 31 25" xfId="27519"/>
    <cellStyle name="Navadno 3 11 31 26" xfId="27285"/>
    <cellStyle name="Navadno 3 11 31 3" xfId="2006"/>
    <cellStyle name="Navadno 3 11 31 3 10" xfId="18535"/>
    <cellStyle name="Navadno 3 11 31 3 11" xfId="21484"/>
    <cellStyle name="Navadno 3 11 31 3 12" xfId="10336"/>
    <cellStyle name="Navadno 3 11 31 3 13" xfId="22705"/>
    <cellStyle name="Navadno 3 11 31 3 14" xfId="24535"/>
    <cellStyle name="Navadno 3 11 31 3 15" xfId="23360"/>
    <cellStyle name="Navadno 3 11 31 3 16" xfId="25892"/>
    <cellStyle name="Navadno 3 11 31 3 17" xfId="13307"/>
    <cellStyle name="Navadno 3 11 31 3 18" xfId="27378"/>
    <cellStyle name="Navadno 3 11 31 3 2" xfId="15959"/>
    <cellStyle name="Navadno 3 11 31 3 3" xfId="10925"/>
    <cellStyle name="Navadno 3 11 31 3 4" xfId="12566"/>
    <cellStyle name="Navadno 3 11 31 3 5" xfId="12492"/>
    <cellStyle name="Navadno 3 11 31 3 6" xfId="13191"/>
    <cellStyle name="Navadno 3 11 31 3 7" xfId="12091"/>
    <cellStyle name="Navadno 3 11 31 3 8" xfId="12059"/>
    <cellStyle name="Navadno 3 11 31 3 9" xfId="12937"/>
    <cellStyle name="Navadno 3 11 31 4" xfId="4028"/>
    <cellStyle name="Navadno 3 11 31 4 10" xfId="11981"/>
    <cellStyle name="Navadno 3 11 31 4 11" xfId="18737"/>
    <cellStyle name="Navadno 3 11 31 4 12" xfId="11520"/>
    <cellStyle name="Navadno 3 11 31 4 13" xfId="24720"/>
    <cellStyle name="Navadno 3 11 31 4 14" xfId="26303"/>
    <cellStyle name="Navadno 3 11 31 4 15" xfId="21426"/>
    <cellStyle name="Navadno 3 11 31 4 16" xfId="20565"/>
    <cellStyle name="Navadno 3 11 31 4 17" xfId="18460"/>
    <cellStyle name="Navadno 3 11 31 4 18" xfId="26511"/>
    <cellStyle name="Navadno 3 11 31 4 2" xfId="14232"/>
    <cellStyle name="Navadno 3 11 31 4 3" xfId="10272"/>
    <cellStyle name="Navadno 3 11 31 4 4" xfId="17193"/>
    <cellStyle name="Navadno 3 11 31 4 5" xfId="17597"/>
    <cellStyle name="Navadno 3 11 31 4 6" xfId="16700"/>
    <cellStyle name="Navadno 3 11 31 4 7" xfId="10987"/>
    <cellStyle name="Navadno 3 11 31 4 8" xfId="19505"/>
    <cellStyle name="Navadno 3 11 31 4 9" xfId="20357"/>
    <cellStyle name="Navadno 3 11 31 5" xfId="3417"/>
    <cellStyle name="Navadno 3 11 31 5 10" xfId="12369"/>
    <cellStyle name="Navadno 3 11 31 5 11" xfId="17920"/>
    <cellStyle name="Navadno 3 11 31 5 12" xfId="21047"/>
    <cellStyle name="Navadno 3 11 31 5 13" xfId="23672"/>
    <cellStyle name="Navadno 3 11 31 5 14" xfId="21914"/>
    <cellStyle name="Navadno 3 11 31 5 15" xfId="13490"/>
    <cellStyle name="Navadno 3 11 31 5 16" xfId="16150"/>
    <cellStyle name="Navadno 3 11 31 5 17" xfId="14953"/>
    <cellStyle name="Navadno 3 11 31 5 18" xfId="27714"/>
    <cellStyle name="Navadno 3 11 31 5 2" xfId="14752"/>
    <cellStyle name="Navadno 3 11 31 5 3" xfId="15337"/>
    <cellStyle name="Navadno 3 11 31 5 4" xfId="13331"/>
    <cellStyle name="Navadno 3 11 31 5 5" xfId="18348"/>
    <cellStyle name="Navadno 3 11 31 5 6" xfId="10433"/>
    <cellStyle name="Navadno 3 11 31 5 7" xfId="14894"/>
    <cellStyle name="Navadno 3 11 31 5 8" xfId="17264"/>
    <cellStyle name="Navadno 3 11 31 5 9" xfId="22502"/>
    <cellStyle name="Navadno 3 11 31 6" xfId="3897"/>
    <cellStyle name="Navadno 3 11 31 6 10" xfId="20714"/>
    <cellStyle name="Navadno 3 11 31 6 11" xfId="19846"/>
    <cellStyle name="Navadno 3 11 31 6 12" xfId="16701"/>
    <cellStyle name="Navadno 3 11 31 6 13" xfId="18774"/>
    <cellStyle name="Navadno 3 11 31 6 14" xfId="16882"/>
    <cellStyle name="Navadno 3 11 31 6 15" xfId="14880"/>
    <cellStyle name="Navadno 3 11 31 6 16" xfId="25373"/>
    <cellStyle name="Navadno 3 11 31 6 17" xfId="16097"/>
    <cellStyle name="Navadno 3 11 31 6 18" xfId="25460"/>
    <cellStyle name="Navadno 3 11 31 6 2" xfId="14341"/>
    <cellStyle name="Navadno 3 11 31 6 3" xfId="10144"/>
    <cellStyle name="Navadno 3 11 31 6 4" xfId="15021"/>
    <cellStyle name="Navadno 3 11 31 6 5" xfId="17217"/>
    <cellStyle name="Navadno 3 11 31 6 6" xfId="18168"/>
    <cellStyle name="Navadno 3 11 31 6 7" xfId="17688"/>
    <cellStyle name="Navadno 3 11 31 6 8" xfId="17515"/>
    <cellStyle name="Navadno 3 11 31 6 9" xfId="19833"/>
    <cellStyle name="Navadno 3 11 31 7" xfId="1033"/>
    <cellStyle name="Navadno 3 11 31 7 10" xfId="23859"/>
    <cellStyle name="Navadno 3 11 31 7 11" xfId="24587"/>
    <cellStyle name="Navadno 3 11 31 7 12" xfId="25291"/>
    <cellStyle name="Navadno 3 11 31 7 13" xfId="25960"/>
    <cellStyle name="Navadno 3 11 31 7 14" xfId="26695"/>
    <cellStyle name="Navadno 3 11 31 7 15" xfId="27214"/>
    <cellStyle name="Navadno 3 11 31 7 16" xfId="27677"/>
    <cellStyle name="Navadno 3 11 31 7 17" xfId="28058"/>
    <cellStyle name="Navadno 3 11 31 7 18" xfId="28360"/>
    <cellStyle name="Navadno 3 11 31 7 2" xfId="16811"/>
    <cellStyle name="Navadno 3 11 31 7 3" xfId="17780"/>
    <cellStyle name="Navadno 3 11 31 7 4" xfId="18728"/>
    <cellStyle name="Navadno 3 11 31 7 5" xfId="19677"/>
    <cellStyle name="Navadno 3 11 31 7 6" xfId="20575"/>
    <cellStyle name="Navadno 3 11 31 7 7" xfId="21442"/>
    <cellStyle name="Navadno 3 11 31 7 8" xfId="22289"/>
    <cellStyle name="Navadno 3 11 31 7 9" xfId="23090"/>
    <cellStyle name="Navadno 3 11 31 8" xfId="3557"/>
    <cellStyle name="Navadno 3 11 31 8 10" xfId="22152"/>
    <cellStyle name="Navadno 3 11 31 8 11" xfId="9599"/>
    <cellStyle name="Navadno 3 11 31 8 12" xfId="20719"/>
    <cellStyle name="Navadno 3 11 31 8 13" xfId="12061"/>
    <cellStyle name="Navadno 3 11 31 8 14" xfId="21747"/>
    <cellStyle name="Navadno 3 11 31 8 15" xfId="16043"/>
    <cellStyle name="Navadno 3 11 31 8 16" xfId="24662"/>
    <cellStyle name="Navadno 3 11 31 8 17" xfId="27556"/>
    <cellStyle name="Navadno 3 11 31 8 18" xfId="21717"/>
    <cellStyle name="Navadno 3 11 31 8 2" xfId="14631"/>
    <cellStyle name="Navadno 3 11 31 8 3" xfId="13014"/>
    <cellStyle name="Navadno 3 11 31 8 4" xfId="10126"/>
    <cellStyle name="Navadno 3 11 31 8 5" xfId="18009"/>
    <cellStyle name="Navadno 3 11 31 8 6" xfId="18194"/>
    <cellStyle name="Navadno 3 11 31 8 7" xfId="11968"/>
    <cellStyle name="Navadno 3 11 31 8 8" xfId="14790"/>
    <cellStyle name="Navadno 3 11 31 8 9" xfId="11731"/>
    <cellStyle name="Navadno 3 11 31 9" xfId="1442"/>
    <cellStyle name="Navadno 3 11 31 9 10" xfId="20715"/>
    <cellStyle name="Navadno 3 11 31 9 11" xfId="20419"/>
    <cellStyle name="Navadno 3 11 31 9 12" xfId="14019"/>
    <cellStyle name="Navadno 3 11 31 9 13" xfId="20227"/>
    <cellStyle name="Navadno 3 11 31 9 14" xfId="26489"/>
    <cellStyle name="Navadno 3 11 31 9 15" xfId="20951"/>
    <cellStyle name="Navadno 3 11 31 9 16" xfId="26169"/>
    <cellStyle name="Navadno 3 11 31 9 17" xfId="11341"/>
    <cellStyle name="Navadno 3 11 31 9 18" xfId="21755"/>
    <cellStyle name="Navadno 3 11 31 9 2" xfId="16452"/>
    <cellStyle name="Navadno 3 11 31 9 3" xfId="13911"/>
    <cellStyle name="Navadno 3 11 31 9 4" xfId="17725"/>
    <cellStyle name="Navadno 3 11 31 9 5" xfId="11255"/>
    <cellStyle name="Navadno 3 11 31 9 6" xfId="18545"/>
    <cellStyle name="Navadno 3 11 31 9 7" xfId="13190"/>
    <cellStyle name="Navadno 3 11 31 9 8" xfId="9833"/>
    <cellStyle name="Navadno 3 11 31 9 9" xfId="12087"/>
    <cellStyle name="Navadno 3 11 32" xfId="5895"/>
    <cellStyle name="Navadno 3 11 32 10" xfId="12645"/>
    <cellStyle name="Navadno 3 11 32 11" xfId="11316"/>
    <cellStyle name="Navadno 3 11 32 12" xfId="9676"/>
    <cellStyle name="Navadno 3 11 32 13" xfId="14074"/>
    <cellStyle name="Navadno 3 11 32 14" xfId="15421"/>
    <cellStyle name="Navadno 3 11 32 15" xfId="10827"/>
    <cellStyle name="Navadno 3 11 32 16" xfId="20633"/>
    <cellStyle name="Navadno 3 11 32 17" xfId="16213"/>
    <cellStyle name="Navadno 3 11 32 18" xfId="18713"/>
    <cellStyle name="Navadno 3 11 32 19" xfId="23142"/>
    <cellStyle name="Navadno 3 11 32 2" xfId="2402"/>
    <cellStyle name="Navadno 3 11 32 2 10" xfId="19093"/>
    <cellStyle name="Navadno 3 11 32 2 11" xfId="21545"/>
    <cellStyle name="Navadno 3 11 32 2 12" xfId="18564"/>
    <cellStyle name="Navadno 3 11 32 2 13" xfId="23110"/>
    <cellStyle name="Navadno 3 11 32 2 14" xfId="15188"/>
    <cellStyle name="Navadno 3 11 32 2 15" xfId="22029"/>
    <cellStyle name="Navadno 3 11 32 2 16" xfId="16768"/>
    <cellStyle name="Navadno 3 11 32 2 17" xfId="27547"/>
    <cellStyle name="Navadno 3 11 32 2 18" xfId="22238"/>
    <cellStyle name="Navadno 3 11 32 2 2" xfId="15618"/>
    <cellStyle name="Navadno 3 11 32 2 3" xfId="15155"/>
    <cellStyle name="Navadno 3 11 32 2 4" xfId="11376"/>
    <cellStyle name="Navadno 3 11 32 2 5" xfId="15940"/>
    <cellStyle name="Navadno 3 11 32 2 6" xfId="10044"/>
    <cellStyle name="Navadno 3 11 32 2 7" xfId="11533"/>
    <cellStyle name="Navadno 3 11 32 2 8" xfId="13163"/>
    <cellStyle name="Navadno 3 11 32 2 9" xfId="12218"/>
    <cellStyle name="Navadno 3 11 32 20" xfId="21057"/>
    <cellStyle name="Navadno 3 11 32 21" xfId="12970"/>
    <cellStyle name="Navadno 3 11 32 22" xfId="21468"/>
    <cellStyle name="Navadno 3 11 32 23" xfId="13088"/>
    <cellStyle name="Navadno 3 11 32 24" xfId="26768"/>
    <cellStyle name="Navadno 3 11 32 25" xfId="22510"/>
    <cellStyle name="Navadno 3 11 32 26" xfId="27433"/>
    <cellStyle name="Navadno 3 11 32 3" xfId="1959"/>
    <cellStyle name="Navadno 3 11 32 3 10" xfId="20741"/>
    <cellStyle name="Navadno 3 11 32 3 11" xfId="23135"/>
    <cellStyle name="Navadno 3 11 32 3 12" xfId="22433"/>
    <cellStyle name="Navadno 3 11 32 3 13" xfId="22365"/>
    <cellStyle name="Navadno 3 11 32 3 14" xfId="25983"/>
    <cellStyle name="Navadno 3 11 32 3 15" xfId="18054"/>
    <cellStyle name="Navadno 3 11 32 3 16" xfId="25698"/>
    <cellStyle name="Navadno 3 11 32 3 17" xfId="27615"/>
    <cellStyle name="Navadno 3 11 32 3 18" xfId="24147"/>
    <cellStyle name="Navadno 3 11 32 3 2" xfId="15999"/>
    <cellStyle name="Navadno 3 11 32 3 3" xfId="10315"/>
    <cellStyle name="Navadno 3 11 32 3 4" xfId="10449"/>
    <cellStyle name="Navadno 3 11 32 3 5" xfId="15947"/>
    <cellStyle name="Navadno 3 11 32 3 6" xfId="14108"/>
    <cellStyle name="Navadno 3 11 32 3 7" xfId="18297"/>
    <cellStyle name="Navadno 3 11 32 3 8" xfId="20624"/>
    <cellStyle name="Navadno 3 11 32 3 9" xfId="21476"/>
    <cellStyle name="Navadno 3 11 32 4" xfId="4783"/>
    <cellStyle name="Navadno 3 11 32 4 10" xfId="23575"/>
    <cellStyle name="Navadno 3 11 32 4 11" xfId="24320"/>
    <cellStyle name="Navadno 3 11 32 4 12" xfId="21864"/>
    <cellStyle name="Navadno 3 11 32 4 13" xfId="25033"/>
    <cellStyle name="Navadno 3 11 32 4 14" xfId="25040"/>
    <cellStyle name="Navadno 3 11 32 4 15" xfId="21647"/>
    <cellStyle name="Navadno 3 11 32 4 16" xfId="13089"/>
    <cellStyle name="Navadno 3 11 32 4 17" xfId="12431"/>
    <cellStyle name="Navadno 3 11 32 4 18" xfId="24695"/>
    <cellStyle name="Navadno 3 11 32 4 2" xfId="13589"/>
    <cellStyle name="Navadno 3 11 32 4 3" xfId="15059"/>
    <cellStyle name="Navadno 3 11 32 4 4" xfId="16059"/>
    <cellStyle name="Navadno 3 11 32 4 5" xfId="18754"/>
    <cellStyle name="Navadno 3 11 32 4 6" xfId="19700"/>
    <cellStyle name="Navadno 3 11 32 4 7" xfId="21121"/>
    <cellStyle name="Navadno 3 11 32 4 8" xfId="21971"/>
    <cellStyle name="Navadno 3 11 32 4 9" xfId="14283"/>
    <cellStyle name="Navadno 3 11 32 5" xfId="1422"/>
    <cellStyle name="Navadno 3 11 32 5 10" xfId="12301"/>
    <cellStyle name="Navadno 3 11 32 5 11" xfId="19265"/>
    <cellStyle name="Navadno 3 11 32 5 12" xfId="24969"/>
    <cellStyle name="Navadno 3 11 32 5 13" xfId="10660"/>
    <cellStyle name="Navadno 3 11 32 5 14" xfId="26504"/>
    <cellStyle name="Navadno 3 11 32 5 15" xfId="17497"/>
    <cellStyle name="Navadno 3 11 32 5 16" xfId="20352"/>
    <cellStyle name="Navadno 3 11 32 5 17" xfId="27548"/>
    <cellStyle name="Navadno 3 11 32 5 18" xfId="27649"/>
    <cellStyle name="Navadno 3 11 32 5 2" xfId="16470"/>
    <cellStyle name="Navadno 3 11 32 5 3" xfId="9860"/>
    <cellStyle name="Navadno 3 11 32 5 4" xfId="13935"/>
    <cellStyle name="Navadno 3 11 32 5 5" xfId="13388"/>
    <cellStyle name="Navadno 3 11 32 5 6" xfId="9646"/>
    <cellStyle name="Navadno 3 11 32 5 7" xfId="15288"/>
    <cellStyle name="Navadno 3 11 32 5 8" xfId="19357"/>
    <cellStyle name="Navadno 3 11 32 5 9" xfId="17494"/>
    <cellStyle name="Navadno 3 11 32 6" xfId="3534"/>
    <cellStyle name="Navadno 3 11 32 6 10" xfId="22111"/>
    <cellStyle name="Navadno 3 11 32 6 11" xfId="22348"/>
    <cellStyle name="Navadno 3 11 32 6 12" xfId="23181"/>
    <cellStyle name="Navadno 3 11 32 6 13" xfId="23549"/>
    <cellStyle name="Navadno 3 11 32 6 14" xfId="18911"/>
    <cellStyle name="Navadno 3 11 32 6 15" xfId="26844"/>
    <cellStyle name="Navadno 3 11 32 6 16" xfId="22332"/>
    <cellStyle name="Navadno 3 11 32 6 17" xfId="22156"/>
    <cellStyle name="Navadno 3 11 32 6 18" xfId="12968"/>
    <cellStyle name="Navadno 3 11 32 6 2" xfId="14652"/>
    <cellStyle name="Navadno 3 11 32 6 3" xfId="13844"/>
    <cellStyle name="Navadno 3 11 32 6 4" xfId="11846"/>
    <cellStyle name="Navadno 3 11 32 6 5" xfId="10244"/>
    <cellStyle name="Navadno 3 11 32 6 6" xfId="17163"/>
    <cellStyle name="Navadno 3 11 32 6 7" xfId="15426"/>
    <cellStyle name="Navadno 3 11 32 6 8" xfId="20185"/>
    <cellStyle name="Navadno 3 11 32 6 9" xfId="11172"/>
    <cellStyle name="Navadno 3 11 32 7" xfId="1366"/>
    <cellStyle name="Navadno 3 11 32 7 10" xfId="9738"/>
    <cellStyle name="Navadno 3 11 32 7 11" xfId="13907"/>
    <cellStyle name="Navadno 3 11 32 7 12" xfId="20181"/>
    <cellStyle name="Navadno 3 11 32 7 13" xfId="11875"/>
    <cellStyle name="Navadno 3 11 32 7 14" xfId="26527"/>
    <cellStyle name="Navadno 3 11 32 7 15" xfId="26761"/>
    <cellStyle name="Navadno 3 11 32 7 16" xfId="11807"/>
    <cellStyle name="Navadno 3 11 32 7 17" xfId="15193"/>
    <cellStyle name="Navadno 3 11 32 7 18" xfId="12432"/>
    <cellStyle name="Navadno 3 11 32 7 2" xfId="16522"/>
    <cellStyle name="Navadno 3 11 32 7 3" xfId="14700"/>
    <cellStyle name="Navadno 3 11 32 7 4" xfId="12067"/>
    <cellStyle name="Navadno 3 11 32 7 5" xfId="18695"/>
    <cellStyle name="Navadno 3 11 32 7 6" xfId="19641"/>
    <cellStyle name="Navadno 3 11 32 7 7" xfId="13270"/>
    <cellStyle name="Navadno 3 11 32 7 8" xfId="15312"/>
    <cellStyle name="Navadno 3 11 32 7 9" xfId="22576"/>
    <cellStyle name="Navadno 3 11 32 8" xfId="1306"/>
    <cellStyle name="Navadno 3 11 32 8 10" xfId="11096"/>
    <cellStyle name="Navadno 3 11 32 8 11" xfId="19753"/>
    <cellStyle name="Navadno 3 11 32 8 12" xfId="21821"/>
    <cellStyle name="Navadno 3 11 32 8 13" xfId="21037"/>
    <cellStyle name="Navadno 3 11 32 8 14" xfId="26560"/>
    <cellStyle name="Navadno 3 11 32 8 15" xfId="10316"/>
    <cellStyle name="Navadno 3 11 32 8 16" xfId="10721"/>
    <cellStyle name="Navadno 3 11 32 8 17" xfId="19214"/>
    <cellStyle name="Navadno 3 11 32 8 18" xfId="11143"/>
    <cellStyle name="Navadno 3 11 32 8 2" xfId="16574"/>
    <cellStyle name="Navadno 3 11 32 8 3" xfId="11920"/>
    <cellStyle name="Navadno 3 11 32 8 4" xfId="10019"/>
    <cellStyle name="Navadno 3 11 32 8 5" xfId="17864"/>
    <cellStyle name="Navadno 3 11 32 8 6" xfId="19434"/>
    <cellStyle name="Navadno 3 11 32 8 7" xfId="18838"/>
    <cellStyle name="Navadno 3 11 32 8 8" xfId="19852"/>
    <cellStyle name="Navadno 3 11 32 8 9" xfId="20073"/>
    <cellStyle name="Navadno 3 11 32 9" xfId="1009"/>
    <cellStyle name="Navadno 3 11 32 9 10" xfId="23875"/>
    <cellStyle name="Navadno 3 11 32 9 11" xfId="24609"/>
    <cellStyle name="Navadno 3 11 32 9 12" xfId="25308"/>
    <cellStyle name="Navadno 3 11 32 9 13" xfId="25977"/>
    <cellStyle name="Navadno 3 11 32 9 14" xfId="26707"/>
    <cellStyle name="Navadno 3 11 32 9 15" xfId="27223"/>
    <cellStyle name="Navadno 3 11 32 9 16" xfId="27689"/>
    <cellStyle name="Navadno 3 11 32 9 17" xfId="28068"/>
    <cellStyle name="Navadno 3 11 32 9 18" xfId="28368"/>
    <cellStyle name="Navadno 3 11 32 9 2" xfId="16832"/>
    <cellStyle name="Navadno 3 11 32 9 3" xfId="17800"/>
    <cellStyle name="Navadno 3 11 32 9 4" xfId="18750"/>
    <cellStyle name="Navadno 3 11 32 9 5" xfId="19695"/>
    <cellStyle name="Navadno 3 11 32 9 6" xfId="20597"/>
    <cellStyle name="Navadno 3 11 32 9 7" xfId="21459"/>
    <cellStyle name="Navadno 3 11 32 9 8" xfId="22308"/>
    <cellStyle name="Navadno 3 11 32 9 9" xfId="23108"/>
    <cellStyle name="Navadno 3 11 33" xfId="5816"/>
    <cellStyle name="Navadno 3 11 33 10" xfId="12710"/>
    <cellStyle name="Navadno 3 11 33 11" xfId="13531"/>
    <cellStyle name="Navadno 3 11 33 12" xfId="16446"/>
    <cellStyle name="Navadno 3 11 33 13" xfId="9728"/>
    <cellStyle name="Navadno 3 11 33 14" xfId="13460"/>
    <cellStyle name="Navadno 3 11 33 15" xfId="16605"/>
    <cellStyle name="Navadno 3 11 33 16" xfId="12277"/>
    <cellStyle name="Navadno 3 11 33 17" xfId="11073"/>
    <cellStyle name="Navadno 3 11 33 18" xfId="11528"/>
    <cellStyle name="Navadno 3 11 33 19" xfId="11566"/>
    <cellStyle name="Navadno 3 11 33 2" xfId="2342"/>
    <cellStyle name="Navadno 3 11 33 2 10" xfId="23407"/>
    <cellStyle name="Navadno 3 11 33 2 11" xfId="24154"/>
    <cellStyle name="Navadno 3 11 33 2 12" xfId="24157"/>
    <cellStyle name="Navadno 3 11 33 2 13" xfId="10599"/>
    <cellStyle name="Navadno 3 11 33 2 14" xfId="26195"/>
    <cellStyle name="Navadno 3 11 33 2 15" xfId="27016"/>
    <cellStyle name="Navadno 3 11 33 2 16" xfId="23442"/>
    <cellStyle name="Navadno 3 11 33 2 17" xfId="26503"/>
    <cellStyle name="Navadno 3 11 33 2 18" xfId="28180"/>
    <cellStyle name="Navadno 3 11 33 2 2" xfId="15672"/>
    <cellStyle name="Navadno 3 11 33 2 3" xfId="15012"/>
    <cellStyle name="Navadno 3 11 33 2 4" xfId="17649"/>
    <cellStyle name="Navadno 3 11 33 2 5" xfId="11610"/>
    <cellStyle name="Navadno 3 11 33 2 6" xfId="18565"/>
    <cellStyle name="Navadno 3 11 33 2 7" xfId="20926"/>
    <cellStyle name="Navadno 3 11 33 2 8" xfId="21790"/>
    <cellStyle name="Navadno 3 11 33 2 9" xfId="12554"/>
    <cellStyle name="Navadno 3 11 33 20" xfId="23736"/>
    <cellStyle name="Navadno 3 11 33 21" xfId="17122"/>
    <cellStyle name="Navadno 3 11 33 22" xfId="14251"/>
    <cellStyle name="Navadno 3 11 33 23" xfId="17302"/>
    <cellStyle name="Navadno 3 11 33 24" xfId="24591"/>
    <cellStyle name="Navadno 3 11 33 25" xfId="26751"/>
    <cellStyle name="Navadno 3 11 33 26" xfId="26571"/>
    <cellStyle name="Navadno 3 11 33 3" xfId="1909"/>
    <cellStyle name="Navadno 3 11 33 3 10" xfId="10910"/>
    <cellStyle name="Navadno 3 11 33 3 11" xfId="15761"/>
    <cellStyle name="Navadno 3 11 33 3 12" xfId="24094"/>
    <cellStyle name="Navadno 3 11 33 3 13" xfId="23209"/>
    <cellStyle name="Navadno 3 11 33 3 14" xfId="20098"/>
    <cellStyle name="Navadno 3 11 33 3 15" xfId="21108"/>
    <cellStyle name="Navadno 3 11 33 3 16" xfId="25926"/>
    <cellStyle name="Navadno 3 11 33 3 17" xfId="24481"/>
    <cellStyle name="Navadno 3 11 33 3 18" xfId="27572"/>
    <cellStyle name="Navadno 3 11 33 3 2" xfId="16041"/>
    <cellStyle name="Navadno 3 11 33 3 3" xfId="10192"/>
    <cellStyle name="Navadno 3 11 33 3 4" xfId="13924"/>
    <cellStyle name="Navadno 3 11 33 3 5" xfId="13055"/>
    <cellStyle name="Navadno 3 11 33 3 6" xfId="14542"/>
    <cellStyle name="Navadno 3 11 33 3 7" xfId="14073"/>
    <cellStyle name="Navadno 3 11 33 3 8" xfId="18776"/>
    <cellStyle name="Navadno 3 11 33 3 9" xfId="19061"/>
    <cellStyle name="Navadno 3 11 33 4" xfId="1659"/>
    <cellStyle name="Navadno 3 11 33 4 10" xfId="20619"/>
    <cellStyle name="Navadno 3 11 33 4 11" xfId="23371"/>
    <cellStyle name="Navadno 3 11 33 4 12" xfId="24052"/>
    <cellStyle name="Navadno 3 11 33 4 13" xfId="25628"/>
    <cellStyle name="Navadno 3 11 33 4 14" xfId="16326"/>
    <cellStyle name="Navadno 3 11 33 4 15" xfId="21376"/>
    <cellStyle name="Navadno 3 11 33 4 16" xfId="27304"/>
    <cellStyle name="Navadno 3 11 33 4 17" xfId="27755"/>
    <cellStyle name="Navadno 3 11 33 4 18" xfId="16018"/>
    <cellStyle name="Navadno 3 11 33 4 2" xfId="16262"/>
    <cellStyle name="Navadno 3 11 33 4 3" xfId="16995"/>
    <cellStyle name="Navadno 3 11 33 4 4" xfId="11435"/>
    <cellStyle name="Navadno 3 11 33 4 5" xfId="13377"/>
    <cellStyle name="Navadno 3 11 33 4 6" xfId="11070"/>
    <cellStyle name="Navadno 3 11 33 4 7" xfId="19747"/>
    <cellStyle name="Navadno 3 11 33 4 8" xfId="20892"/>
    <cellStyle name="Navadno 3 11 33 4 9" xfId="19955"/>
    <cellStyle name="Navadno 3 11 33 5" xfId="2319"/>
    <cellStyle name="Navadno 3 11 33 5 10" xfId="19718"/>
    <cellStyle name="Navadno 3 11 33 5 11" xfId="20305"/>
    <cellStyle name="Navadno 3 11 33 5 12" xfId="9659"/>
    <cellStyle name="Navadno 3 11 33 5 13" xfId="20260"/>
    <cellStyle name="Navadno 3 11 33 5 14" xfId="24683"/>
    <cellStyle name="Navadno 3 11 33 5 15" xfId="25850"/>
    <cellStyle name="Navadno 3 11 33 5 16" xfId="25679"/>
    <cellStyle name="Navadno 3 11 33 5 17" xfId="25808"/>
    <cellStyle name="Navadno 3 11 33 5 18" xfId="25022"/>
    <cellStyle name="Navadno 3 11 33 5 2" xfId="15692"/>
    <cellStyle name="Navadno 3 11 33 5 3" xfId="16543"/>
    <cellStyle name="Navadno 3 11 33 5 4" xfId="9776"/>
    <cellStyle name="Navadno 3 11 33 5 5" xfId="15746"/>
    <cellStyle name="Navadno 3 11 33 5 6" xfId="17183"/>
    <cellStyle name="Navadno 3 11 33 5 7" xfId="13826"/>
    <cellStyle name="Navadno 3 11 33 5 8" xfId="10729"/>
    <cellStyle name="Navadno 3 11 33 5 9" xfId="17843"/>
    <cellStyle name="Navadno 3 11 33 6" xfId="4785"/>
    <cellStyle name="Navadno 3 11 33 6 10" xfId="9788"/>
    <cellStyle name="Navadno 3 11 33 6 11" xfId="13465"/>
    <cellStyle name="Navadno 3 11 33 6 12" xfId="12035"/>
    <cellStyle name="Navadno 3 11 33 6 13" xfId="23464"/>
    <cellStyle name="Navadno 3 11 33 6 14" xfId="16596"/>
    <cellStyle name="Navadno 3 11 33 6 15" xfId="26796"/>
    <cellStyle name="Navadno 3 11 33 6 16" xfId="18306"/>
    <cellStyle name="Navadno 3 11 33 6 17" xfId="27559"/>
    <cellStyle name="Navadno 3 11 33 6 18" xfId="23544"/>
    <cellStyle name="Navadno 3 11 33 6 2" xfId="13587"/>
    <cellStyle name="Navadno 3 11 33 6 3" xfId="16153"/>
    <cellStyle name="Navadno 3 11 33 6 4" xfId="16430"/>
    <cellStyle name="Navadno 3 11 33 6 5" xfId="19134"/>
    <cellStyle name="Navadno 3 11 33 6 6" xfId="20049"/>
    <cellStyle name="Navadno 3 11 33 6 7" xfId="14535"/>
    <cellStyle name="Navadno 3 11 33 6 8" xfId="12094"/>
    <cellStyle name="Navadno 3 11 33 6 9" xfId="22312"/>
    <cellStyle name="Navadno 3 11 33 7" xfId="1600"/>
    <cellStyle name="Navadno 3 11 33 7 10" xfId="22568"/>
    <cellStyle name="Navadno 3 11 33 7 11" xfId="15065"/>
    <cellStyle name="Navadno 3 11 33 7 12" xfId="14911"/>
    <cellStyle name="Navadno 3 11 33 7 13" xfId="16079"/>
    <cellStyle name="Navadno 3 11 33 7 14" xfId="25106"/>
    <cellStyle name="Navadno 3 11 33 7 15" xfId="26733"/>
    <cellStyle name="Navadno 3 11 33 7 16" xfId="10544"/>
    <cellStyle name="Navadno 3 11 33 7 17" xfId="25995"/>
    <cellStyle name="Navadno 3 11 33 7 18" xfId="28188"/>
    <cellStyle name="Navadno 3 11 33 7 2" xfId="16313"/>
    <cellStyle name="Navadno 3 11 33 7 3" xfId="13249"/>
    <cellStyle name="Navadno 3 11 33 7 4" xfId="11813"/>
    <cellStyle name="Navadno 3 11 33 7 5" xfId="18875"/>
    <cellStyle name="Navadno 3 11 33 7 6" xfId="19809"/>
    <cellStyle name="Navadno 3 11 33 7 7" xfId="19124"/>
    <cellStyle name="Navadno 3 11 33 7 8" xfId="11939"/>
    <cellStyle name="Navadno 3 11 33 7 9" xfId="22068"/>
    <cellStyle name="Navadno 3 11 33 8" xfId="572"/>
    <cellStyle name="Navadno 3 11 33 8 10" xfId="24155"/>
    <cellStyle name="Navadno 3 11 33 8 11" xfId="24892"/>
    <cellStyle name="Navadno 3 11 33 8 12" xfId="25579"/>
    <cellStyle name="Navadno 3 11 33 8 13" xfId="26207"/>
    <cellStyle name="Navadno 3 11 33 8 14" xfId="26901"/>
    <cellStyle name="Navadno 3 11 33 8 15" xfId="27403"/>
    <cellStyle name="Navadno 3 11 33 8 16" xfId="27847"/>
    <cellStyle name="Navadno 3 11 33 8 17" xfId="28186"/>
    <cellStyle name="Navadno 3 11 33 8 18" xfId="28444"/>
    <cellStyle name="Navadno 3 11 33 8 2" xfId="17204"/>
    <cellStyle name="Navadno 3 11 33 8 3" xfId="18169"/>
    <cellStyle name="Navadno 3 11 33 8 4" xfId="19121"/>
    <cellStyle name="Navadno 3 11 33 8 5" xfId="20035"/>
    <cellStyle name="Navadno 3 11 33 8 6" xfId="20927"/>
    <cellStyle name="Navadno 3 11 33 8 7" xfId="21791"/>
    <cellStyle name="Navadno 3 11 33 8 8" xfId="22616"/>
    <cellStyle name="Navadno 3 11 33 8 9" xfId="23408"/>
    <cellStyle name="Navadno 3 11 33 9" xfId="2000"/>
    <cellStyle name="Navadno 3 11 33 9 10" xfId="21822"/>
    <cellStyle name="Navadno 3 11 33 9 11" xfId="17362"/>
    <cellStyle name="Navadno 3 11 33 9 12" xfId="12291"/>
    <cellStyle name="Navadno 3 11 33 9 13" xfId="17080"/>
    <cellStyle name="Navadno 3 11 33 9 14" xfId="24916"/>
    <cellStyle name="Navadno 3 11 33 9 15" xfId="25523"/>
    <cellStyle name="Navadno 3 11 33 9 16" xfId="20582"/>
    <cellStyle name="Navadno 3 11 33 9 17" xfId="27034"/>
    <cellStyle name="Navadno 3 11 33 9 18" xfId="25191"/>
    <cellStyle name="Navadno 3 11 33 9 2" xfId="15964"/>
    <cellStyle name="Navadno 3 11 33 9 3" xfId="10459"/>
    <cellStyle name="Navadno 3 11 33 9 4" xfId="16520"/>
    <cellStyle name="Navadno 3 11 33 9 5" xfId="16479"/>
    <cellStyle name="Navadno 3 11 33 9 6" xfId="10561"/>
    <cellStyle name="Navadno 3 11 33 9 7" xfId="11100"/>
    <cellStyle name="Navadno 3 11 33 9 8" xfId="19680"/>
    <cellStyle name="Navadno 3 11 33 9 9" xfId="10104"/>
    <cellStyle name="Navadno 3 11 34" xfId="5738"/>
    <cellStyle name="Navadno 3 11 34 10" xfId="12775"/>
    <cellStyle name="Navadno 3 11 34 11" xfId="15295"/>
    <cellStyle name="Navadno 3 11 34 12" xfId="16072"/>
    <cellStyle name="Navadno 3 11 34 13" xfId="11927"/>
    <cellStyle name="Navadno 3 11 34 14" xfId="10731"/>
    <cellStyle name="Navadno 3 11 34 15" xfId="14170"/>
    <cellStyle name="Navadno 3 11 34 16" xfId="14691"/>
    <cellStyle name="Navadno 3 11 34 17" xfId="11310"/>
    <cellStyle name="Navadno 3 11 34 18" xfId="15387"/>
    <cellStyle name="Navadno 3 11 34 19" xfId="19104"/>
    <cellStyle name="Navadno 3 11 34 2" xfId="2280"/>
    <cellStyle name="Navadno 3 11 34 2 10" xfId="19637"/>
    <cellStyle name="Navadno 3 11 34 2 11" xfId="9976"/>
    <cellStyle name="Navadno 3 11 34 2 12" xfId="11133"/>
    <cellStyle name="Navadno 3 11 34 2 13" xfId="19636"/>
    <cellStyle name="Navadno 3 11 34 2 14" xfId="25328"/>
    <cellStyle name="Navadno 3 11 34 2 15" xfId="26162"/>
    <cellStyle name="Navadno 3 11 34 2 16" xfId="12813"/>
    <cellStyle name="Navadno 3 11 34 2 17" xfId="23914"/>
    <cellStyle name="Navadno 3 11 34 2 18" xfId="27713"/>
    <cellStyle name="Navadno 3 11 34 2 2" xfId="15722"/>
    <cellStyle name="Navadno 3 11 34 2 3" xfId="14913"/>
    <cellStyle name="Navadno 3 11 34 2 4" xfId="12634"/>
    <cellStyle name="Navadno 3 11 34 2 5" xfId="17890"/>
    <cellStyle name="Navadno 3 11 34 2 6" xfId="19455"/>
    <cellStyle name="Navadno 3 11 34 2 7" xfId="15450"/>
    <cellStyle name="Navadno 3 11 34 2 8" xfId="9850"/>
    <cellStyle name="Navadno 3 11 34 2 9" xfId="15272"/>
    <cellStyle name="Navadno 3 11 34 20" xfId="19047"/>
    <cellStyle name="Navadno 3 11 34 21" xfId="18822"/>
    <cellStyle name="Navadno 3 11 34 22" xfId="26105"/>
    <cellStyle name="Navadno 3 11 34 23" xfId="25534"/>
    <cellStyle name="Navadno 3 11 34 24" xfId="21744"/>
    <cellStyle name="Navadno 3 11 34 25" xfId="13872"/>
    <cellStyle name="Navadno 3 11 34 26" xfId="26130"/>
    <cellStyle name="Navadno 3 11 34 3" xfId="1863"/>
    <cellStyle name="Navadno 3 11 34 3 10" xfId="14187"/>
    <cellStyle name="Navadno 3 11 34 3 11" xfId="21561"/>
    <cellStyle name="Navadno 3 11 34 3 12" xfId="24838"/>
    <cellStyle name="Navadno 3 11 34 3 13" xfId="17345"/>
    <cellStyle name="Navadno 3 11 34 3 14" xfId="15949"/>
    <cellStyle name="Navadno 3 11 34 3 15" xfId="25691"/>
    <cellStyle name="Navadno 3 11 34 3 16" xfId="23962"/>
    <cellStyle name="Navadno 3 11 34 3 17" xfId="16955"/>
    <cellStyle name="Navadno 3 11 34 3 18" xfId="10037"/>
    <cellStyle name="Navadno 3 11 34 3 2" xfId="16085"/>
    <cellStyle name="Navadno 3 11 34 3 3" xfId="10666"/>
    <cellStyle name="Navadno 3 11 34 3 4" xfId="12366"/>
    <cellStyle name="Navadno 3 11 34 3 5" xfId="10678"/>
    <cellStyle name="Navadno 3 11 34 3 6" xfId="18074"/>
    <cellStyle name="Navadno 3 11 34 3 7" xfId="19452"/>
    <cellStyle name="Navadno 3 11 34 3 8" xfId="16969"/>
    <cellStyle name="Navadno 3 11 34 3 9" xfId="9890"/>
    <cellStyle name="Navadno 3 11 34 4" xfId="4293"/>
    <cellStyle name="Navadno 3 11 34 4 10" xfId="23406"/>
    <cellStyle name="Navadno 3 11 34 4 11" xfId="24153"/>
    <cellStyle name="Navadno 3 11 34 4 12" xfId="16300"/>
    <cellStyle name="Navadno 3 11 34 4 13" xfId="22654"/>
    <cellStyle name="Navadno 3 11 34 4 14" xfId="23106"/>
    <cellStyle name="Navadno 3 11 34 4 15" xfId="12767"/>
    <cellStyle name="Navadno 3 11 34 4 16" xfId="26677"/>
    <cellStyle name="Navadno 3 11 34 4 17" xfId="25790"/>
    <cellStyle name="Navadno 3 11 34 4 18" xfId="16224"/>
    <cellStyle name="Navadno 3 11 34 4 2" xfId="14004"/>
    <cellStyle name="Navadno 3 11 34 4 3" xfId="13281"/>
    <cellStyle name="Navadno 3 11 34 4 4" xfId="12104"/>
    <cellStyle name="Navadno 3 11 34 4 5" xfId="18858"/>
    <cellStyle name="Navadno 3 11 34 4 6" xfId="19791"/>
    <cellStyle name="Navadno 3 11 34 4 7" xfId="20925"/>
    <cellStyle name="Navadno 3 11 34 4 8" xfId="21789"/>
    <cellStyle name="Navadno 3 11 34 4 9" xfId="15491"/>
    <cellStyle name="Navadno 3 11 34 5" xfId="1131"/>
    <cellStyle name="Navadno 3 11 34 5 10" xfId="23790"/>
    <cellStyle name="Navadno 3 11 34 5 11" xfId="24528"/>
    <cellStyle name="Navadno 3 11 34 5 12" xfId="25234"/>
    <cellStyle name="Navadno 3 11 34 5 13" xfId="25900"/>
    <cellStyle name="Navadno 3 11 34 5 14" xfId="26644"/>
    <cellStyle name="Navadno 3 11 34 5 15" xfId="27168"/>
    <cellStyle name="Navadno 3 11 34 5 16" xfId="27638"/>
    <cellStyle name="Navadno 3 11 34 5 17" xfId="28020"/>
    <cellStyle name="Navadno 3 11 34 5 18" xfId="28330"/>
    <cellStyle name="Navadno 3 11 34 5 2" xfId="16725"/>
    <cellStyle name="Navadno 3 11 34 5 3" xfId="17691"/>
    <cellStyle name="Navadno 3 11 34 5 4" xfId="18647"/>
    <cellStyle name="Navadno 3 11 34 5 5" xfId="19593"/>
    <cellStyle name="Navadno 3 11 34 5 6" xfId="20498"/>
    <cellStyle name="Navadno 3 11 34 5 7" xfId="21361"/>
    <cellStyle name="Navadno 3 11 34 5 8" xfId="22203"/>
    <cellStyle name="Navadno 3 11 34 5 9" xfId="23010"/>
    <cellStyle name="Navadno 3 11 34 6" xfId="797"/>
    <cellStyle name="Navadno 3 11 34 6 10" xfId="24006"/>
    <cellStyle name="Navadno 3 11 34 6 11" xfId="24748"/>
    <cellStyle name="Navadno 3 11 34 6 12" xfId="25435"/>
    <cellStyle name="Navadno 3 11 34 6 13" xfId="26096"/>
    <cellStyle name="Navadno 3 11 34 6 14" xfId="26809"/>
    <cellStyle name="Navadno 3 11 34 6 15" xfId="27311"/>
    <cellStyle name="Navadno 3 11 34 6 16" xfId="27765"/>
    <cellStyle name="Navadno 3 11 34 6 17" xfId="28128"/>
    <cellStyle name="Navadno 3 11 34 6 18" xfId="28407"/>
    <cellStyle name="Navadno 3 11 34 6 2" xfId="17009"/>
    <cellStyle name="Navadno 3 11 34 6 3" xfId="17975"/>
    <cellStyle name="Navadno 3 11 34 6 4" xfId="18932"/>
    <cellStyle name="Navadno 3 11 34 6 5" xfId="19861"/>
    <cellStyle name="Navadno 3 11 34 6 6" xfId="20756"/>
    <cellStyle name="Navadno 3 11 34 6 7" xfId="21625"/>
    <cellStyle name="Navadno 3 11 34 6 8" xfId="22454"/>
    <cellStyle name="Navadno 3 11 34 6 9" xfId="23255"/>
    <cellStyle name="Navadno 3 11 34 7" xfId="515"/>
    <cellStyle name="Navadno 3 11 34 7 10" xfId="24194"/>
    <cellStyle name="Navadno 3 11 34 7 11" xfId="24926"/>
    <cellStyle name="Navadno 3 11 34 7 12" xfId="25614"/>
    <cellStyle name="Navadno 3 11 34 7 13" xfId="26237"/>
    <cellStyle name="Navadno 3 11 34 7 14" xfId="26929"/>
    <cellStyle name="Navadno 3 11 34 7 15" xfId="27422"/>
    <cellStyle name="Navadno 3 11 34 7 16" xfId="27864"/>
    <cellStyle name="Navadno 3 11 34 7 17" xfId="28203"/>
    <cellStyle name="Navadno 3 11 34 7 18" xfId="28455"/>
    <cellStyle name="Navadno 3 11 34 7 2" xfId="17256"/>
    <cellStyle name="Navadno 3 11 34 7 3" xfId="18216"/>
    <cellStyle name="Navadno 3 11 34 7 4" xfId="19169"/>
    <cellStyle name="Navadno 3 11 34 7 5" xfId="20080"/>
    <cellStyle name="Navadno 3 11 34 7 6" xfId="20973"/>
    <cellStyle name="Navadno 3 11 34 7 7" xfId="21833"/>
    <cellStyle name="Navadno 3 11 34 7 8" xfId="22655"/>
    <cellStyle name="Navadno 3 11 34 7 9" xfId="23450"/>
    <cellStyle name="Navadno 3 11 34 8" xfId="300"/>
    <cellStyle name="Navadno 3 11 34 8 10" xfId="24337"/>
    <cellStyle name="Navadno 3 11 34 8 11" xfId="25058"/>
    <cellStyle name="Navadno 3 11 34 8 12" xfId="25728"/>
    <cellStyle name="Navadno 3 11 34 8 13" xfId="26346"/>
    <cellStyle name="Navadno 3 11 34 8 14" xfId="27029"/>
    <cellStyle name="Navadno 3 11 34 8 15" xfId="27510"/>
    <cellStyle name="Navadno 3 11 34 8 16" xfId="27931"/>
    <cellStyle name="Navadno 3 11 34 8 17" xfId="28258"/>
    <cellStyle name="Navadno 3 11 34 8 18" xfId="28497"/>
    <cellStyle name="Navadno 3 11 34 8 2" xfId="17438"/>
    <cellStyle name="Navadno 3 11 34 8 3" xfId="18398"/>
    <cellStyle name="Navadno 3 11 34 8 4" xfId="19348"/>
    <cellStyle name="Navadno 3 11 34 8 5" xfId="20262"/>
    <cellStyle name="Navadno 3 11 34 8 6" xfId="21143"/>
    <cellStyle name="Navadno 3 11 34 8 7" xfId="21992"/>
    <cellStyle name="Navadno 3 11 34 8 8" xfId="22811"/>
    <cellStyle name="Navadno 3 11 34 8 9" xfId="23594"/>
    <cellStyle name="Navadno 3 11 34 9" xfId="148"/>
    <cellStyle name="Navadno 3 11 34 9 10" xfId="24446"/>
    <cellStyle name="Navadno 3 11 34 9 11" xfId="25148"/>
    <cellStyle name="Navadno 3 11 34 9 12" xfId="25811"/>
    <cellStyle name="Navadno 3 11 34 9 13" xfId="26432"/>
    <cellStyle name="Navadno 3 11 34 9 14" xfId="27111"/>
    <cellStyle name="Navadno 3 11 34 9 15" xfId="27581"/>
    <cellStyle name="Navadno 3 11 34 9 16" xfId="27983"/>
    <cellStyle name="Navadno 3 11 34 9 17" xfId="28298"/>
    <cellStyle name="Navadno 3 11 34 9 18" xfId="28528"/>
    <cellStyle name="Navadno 3 11 34 9 2" xfId="17570"/>
    <cellStyle name="Navadno 3 11 34 9 3" xfId="18528"/>
    <cellStyle name="Navadno 3 11 34 9 4" xfId="19482"/>
    <cellStyle name="Navadno 3 11 34 9 5" xfId="20388"/>
    <cellStyle name="Navadno 3 11 34 9 6" xfId="21263"/>
    <cellStyle name="Navadno 3 11 34 9 7" xfId="22106"/>
    <cellStyle name="Navadno 3 11 34 9 8" xfId="22918"/>
    <cellStyle name="Navadno 3 11 34 9 9" xfId="23702"/>
    <cellStyle name="Navadno 3 11 35" xfId="5648"/>
    <cellStyle name="Navadno 3 11 35 10" xfId="12851"/>
    <cellStyle name="Navadno 3 11 35 11" xfId="13973"/>
    <cellStyle name="Navadno 3 11 35 12" xfId="16428"/>
    <cellStyle name="Navadno 3 11 35 13" xfId="11365"/>
    <cellStyle name="Navadno 3 11 35 14" xfId="10286"/>
    <cellStyle name="Navadno 3 11 35 15" xfId="20681"/>
    <cellStyle name="Navadno 3 11 35 16" xfId="21548"/>
    <cellStyle name="Navadno 3 11 35 17" xfId="17867"/>
    <cellStyle name="Navadno 3 11 35 18" xfId="23178"/>
    <cellStyle name="Navadno 3 11 35 19" xfId="23940"/>
    <cellStyle name="Navadno 3 11 35 2" xfId="2223"/>
    <cellStyle name="Navadno 3 11 35 2 10" xfId="10229"/>
    <cellStyle name="Navadno 3 11 35 2 11" xfId="10429"/>
    <cellStyle name="Navadno 3 11 35 2 12" xfId="21395"/>
    <cellStyle name="Navadno 3 11 35 2 13" xfId="19832"/>
    <cellStyle name="Navadno 3 11 35 2 14" xfId="24797"/>
    <cellStyle name="Navadno 3 11 35 2 15" xfId="26479"/>
    <cellStyle name="Navadno 3 11 35 2 16" xfId="12309"/>
    <cellStyle name="Navadno 3 11 35 2 17" xfId="23917"/>
    <cellStyle name="Navadno 3 11 35 2 18" xfId="22197"/>
    <cellStyle name="Navadno 3 11 35 2 2" xfId="15772"/>
    <cellStyle name="Navadno 3 11 35 2 3" xfId="10894"/>
    <cellStyle name="Navadno 3 11 35 2 4" xfId="13561"/>
    <cellStyle name="Navadno 3 11 35 2 5" xfId="15954"/>
    <cellStyle name="Navadno 3 11 35 2 6" xfId="13338"/>
    <cellStyle name="Navadno 3 11 35 2 7" xfId="14116"/>
    <cellStyle name="Navadno 3 11 35 2 8" xfId="11485"/>
    <cellStyle name="Navadno 3 11 35 2 9" xfId="12852"/>
    <cellStyle name="Navadno 3 11 35 20" xfId="21686"/>
    <cellStyle name="Navadno 3 11 35 21" xfId="24846"/>
    <cellStyle name="Navadno 3 11 35 22" xfId="18494"/>
    <cellStyle name="Navadno 3 11 35 23" xfId="26209"/>
    <cellStyle name="Navadno 3 11 35 24" xfId="15605"/>
    <cellStyle name="Navadno 3 11 35 25" xfId="12327"/>
    <cellStyle name="Navadno 3 11 35 26" xfId="27838"/>
    <cellStyle name="Navadno 3 11 35 3" xfId="1816"/>
    <cellStyle name="Navadno 3 11 35 3 10" xfId="14640"/>
    <cellStyle name="Navadno 3 11 35 3 11" xfId="22586"/>
    <cellStyle name="Navadno 3 11 35 3 12" xfId="23430"/>
    <cellStyle name="Navadno 3 11 35 3 13" xfId="20351"/>
    <cellStyle name="Navadno 3 11 35 3 14" xfId="15376"/>
    <cellStyle name="Navadno 3 11 35 3 15" xfId="23680"/>
    <cellStyle name="Navadno 3 11 35 3 16" xfId="26049"/>
    <cellStyle name="Navadno 3 11 35 3 17" xfId="21967"/>
    <cellStyle name="Navadno 3 11 35 3 18" xfId="25669"/>
    <cellStyle name="Navadno 3 11 35 3 2" xfId="16126"/>
    <cellStyle name="Navadno 3 11 35 3 3" xfId="13769"/>
    <cellStyle name="Navadno 3 11 35 3 4" xfId="12974"/>
    <cellStyle name="Navadno 3 11 35 3 5" xfId="14864"/>
    <cellStyle name="Navadno 3 11 35 3 6" xfId="17828"/>
    <cellStyle name="Navadno 3 11 35 3 7" xfId="11842"/>
    <cellStyle name="Navadno 3 11 35 3 8" xfId="20347"/>
    <cellStyle name="Navadno 3 11 35 3 9" xfId="14681"/>
    <cellStyle name="Navadno 3 11 35 4" xfId="1435"/>
    <cellStyle name="Navadno 3 11 35 4 10" xfId="11202"/>
    <cellStyle name="Navadno 3 11 35 4 11" xfId="21871"/>
    <cellStyle name="Navadno 3 11 35 4 12" xfId="15710"/>
    <cellStyle name="Navadno 3 11 35 4 13" xfId="21753"/>
    <cellStyle name="Navadno 3 11 35 4 14" xfId="26493"/>
    <cellStyle name="Navadno 3 11 35 4 15" xfId="22138"/>
    <cellStyle name="Navadno 3 11 35 4 16" xfId="17199"/>
    <cellStyle name="Navadno 3 11 35 4 17" xfId="27345"/>
    <cellStyle name="Navadno 3 11 35 4 18" xfId="27979"/>
    <cellStyle name="Navadno 3 11 35 4 2" xfId="16458"/>
    <cellStyle name="Navadno 3 11 35 4 3" xfId="16074"/>
    <cellStyle name="Navadno 3 11 35 4 4" xfId="15962"/>
    <cellStyle name="Navadno 3 11 35 4 5" xfId="15731"/>
    <cellStyle name="Navadno 3 11 35 4 6" xfId="11952"/>
    <cellStyle name="Navadno 3 11 35 4 7" xfId="13104"/>
    <cellStyle name="Navadno 3 11 35 4 8" xfId="18696"/>
    <cellStyle name="Navadno 3 11 35 4 9" xfId="11357"/>
    <cellStyle name="Navadno 3 11 35 5" xfId="1088"/>
    <cellStyle name="Navadno 3 11 35 5 10" xfId="23820"/>
    <cellStyle name="Navadno 3 11 35 5 11" xfId="24555"/>
    <cellStyle name="Navadno 3 11 35 5 12" xfId="25256"/>
    <cellStyle name="Navadno 3 11 35 5 13" xfId="25923"/>
    <cellStyle name="Navadno 3 11 35 5 14" xfId="26667"/>
    <cellStyle name="Navadno 3 11 35 5 15" xfId="27188"/>
    <cellStyle name="Navadno 3 11 35 5 16" xfId="27655"/>
    <cellStyle name="Navadno 3 11 35 5 17" xfId="28034"/>
    <cellStyle name="Navadno 3 11 35 5 18" xfId="28342"/>
    <cellStyle name="Navadno 3 11 35 5 2" xfId="16763"/>
    <cellStyle name="Navadno 3 11 35 5 3" xfId="17729"/>
    <cellStyle name="Navadno 3 11 35 5 4" xfId="18685"/>
    <cellStyle name="Navadno 3 11 35 5 5" xfId="19630"/>
    <cellStyle name="Navadno 3 11 35 5 6" xfId="20528"/>
    <cellStyle name="Navadno 3 11 35 5 7" xfId="21398"/>
    <cellStyle name="Navadno 3 11 35 5 8" xfId="22241"/>
    <cellStyle name="Navadno 3 11 35 5 9" xfId="23044"/>
    <cellStyle name="Navadno 3 11 35 6" xfId="761"/>
    <cellStyle name="Navadno 3 11 35 6 10" xfId="24029"/>
    <cellStyle name="Navadno 3 11 35 6 11" xfId="24773"/>
    <cellStyle name="Navadno 3 11 35 6 12" xfId="25458"/>
    <cellStyle name="Navadno 3 11 35 6 13" xfId="26115"/>
    <cellStyle name="Navadno 3 11 35 6 14" xfId="26829"/>
    <cellStyle name="Navadno 3 11 35 6 15" xfId="27326"/>
    <cellStyle name="Navadno 3 11 35 6 16" xfId="27778"/>
    <cellStyle name="Navadno 3 11 35 6 17" xfId="28138"/>
    <cellStyle name="Navadno 3 11 35 6 18" xfId="28414"/>
    <cellStyle name="Navadno 3 11 35 6 2" xfId="17039"/>
    <cellStyle name="Navadno 3 11 35 6 3" xfId="18007"/>
    <cellStyle name="Navadno 3 11 35 6 4" xfId="18965"/>
    <cellStyle name="Navadno 3 11 35 6 5" xfId="19890"/>
    <cellStyle name="Navadno 3 11 35 6 6" xfId="20784"/>
    <cellStyle name="Navadno 3 11 35 6 7" xfId="21653"/>
    <cellStyle name="Navadno 3 11 35 6 8" xfId="22482"/>
    <cellStyle name="Navadno 3 11 35 6 9" xfId="23279"/>
    <cellStyle name="Navadno 3 11 35 7" xfId="486"/>
    <cellStyle name="Navadno 3 11 35 7 10" xfId="24214"/>
    <cellStyle name="Navadno 3 11 35 7 11" xfId="24944"/>
    <cellStyle name="Navadno 3 11 35 7 12" xfId="25629"/>
    <cellStyle name="Navadno 3 11 35 7 13" xfId="26253"/>
    <cellStyle name="Navadno 3 11 35 7 14" xfId="26941"/>
    <cellStyle name="Navadno 3 11 35 7 15" xfId="27434"/>
    <cellStyle name="Navadno 3 11 35 7 16" xfId="27873"/>
    <cellStyle name="Navadno 3 11 35 7 17" xfId="28212"/>
    <cellStyle name="Navadno 3 11 35 7 18" xfId="28462"/>
    <cellStyle name="Navadno 3 11 35 7 2" xfId="17283"/>
    <cellStyle name="Navadno 3 11 35 7 3" xfId="18240"/>
    <cellStyle name="Navadno 3 11 35 7 4" xfId="19194"/>
    <cellStyle name="Navadno 3 11 35 7 5" xfId="20107"/>
    <cellStyle name="Navadno 3 11 35 7 6" xfId="20994"/>
    <cellStyle name="Navadno 3 11 35 7 7" xfId="21857"/>
    <cellStyle name="Navadno 3 11 35 7 8" xfId="22677"/>
    <cellStyle name="Navadno 3 11 35 7 9" xfId="23469"/>
    <cellStyle name="Navadno 3 11 35 8" xfId="283"/>
    <cellStyle name="Navadno 3 11 35 8 10" xfId="24350"/>
    <cellStyle name="Navadno 3 11 35 8 11" xfId="25070"/>
    <cellStyle name="Navadno 3 11 35 8 12" xfId="25735"/>
    <cellStyle name="Navadno 3 11 35 8 13" xfId="26359"/>
    <cellStyle name="Navadno 3 11 35 8 14" xfId="27038"/>
    <cellStyle name="Navadno 3 11 35 8 15" xfId="27520"/>
    <cellStyle name="Navadno 3 11 35 8 16" xfId="27938"/>
    <cellStyle name="Navadno 3 11 35 8 17" xfId="28264"/>
    <cellStyle name="Navadno 3 11 35 8 18" xfId="28502"/>
    <cellStyle name="Navadno 3 11 35 8 2" xfId="17452"/>
    <cellStyle name="Navadno 3 11 35 8 3" xfId="18413"/>
    <cellStyle name="Navadno 3 11 35 8 4" xfId="19361"/>
    <cellStyle name="Navadno 3 11 35 8 5" xfId="20278"/>
    <cellStyle name="Navadno 3 11 35 8 6" xfId="21158"/>
    <cellStyle name="Navadno 3 11 35 8 7" xfId="22006"/>
    <cellStyle name="Navadno 3 11 35 8 8" xfId="22823"/>
    <cellStyle name="Navadno 3 11 35 8 9" xfId="23606"/>
    <cellStyle name="Navadno 3 11 35 9" xfId="142"/>
    <cellStyle name="Navadno 3 11 35 9 10" xfId="24451"/>
    <cellStyle name="Navadno 3 11 35 9 11" xfId="25151"/>
    <cellStyle name="Navadno 3 11 35 9 12" xfId="25815"/>
    <cellStyle name="Navadno 3 11 35 9 13" xfId="26436"/>
    <cellStyle name="Navadno 3 11 35 9 14" xfId="27115"/>
    <cellStyle name="Navadno 3 11 35 9 15" xfId="27585"/>
    <cellStyle name="Navadno 3 11 35 9 16" xfId="27986"/>
    <cellStyle name="Navadno 3 11 35 9 17" xfId="28301"/>
    <cellStyle name="Navadno 3 11 35 9 18" xfId="28531"/>
    <cellStyle name="Navadno 3 11 35 9 2" xfId="17576"/>
    <cellStyle name="Navadno 3 11 35 9 3" xfId="18534"/>
    <cellStyle name="Navadno 3 11 35 9 4" xfId="19486"/>
    <cellStyle name="Navadno 3 11 35 9 5" xfId="20393"/>
    <cellStyle name="Navadno 3 11 35 9 6" xfId="21266"/>
    <cellStyle name="Navadno 3 11 35 9 7" xfId="22112"/>
    <cellStyle name="Navadno 3 11 35 9 8" xfId="22922"/>
    <cellStyle name="Navadno 3 11 35 9 9" xfId="23707"/>
    <cellStyle name="Navadno 3 11 36" xfId="5580"/>
    <cellStyle name="Navadno 3 11 36 10" xfId="12913"/>
    <cellStyle name="Navadno 3 11 36 11" xfId="15313"/>
    <cellStyle name="Navadno 3 11 36 12" xfId="10724"/>
    <cellStyle name="Navadno 3 11 36 13" xfId="9805"/>
    <cellStyle name="Navadno 3 11 36 14" xfId="18690"/>
    <cellStyle name="Navadno 3 11 36 15" xfId="20998"/>
    <cellStyle name="Navadno 3 11 36 16" xfId="21861"/>
    <cellStyle name="Navadno 3 11 36 17" xfId="20392"/>
    <cellStyle name="Navadno 3 11 36 18" xfId="23473"/>
    <cellStyle name="Navadno 3 11 36 19" xfId="24218"/>
    <cellStyle name="Navadno 3 11 36 2" xfId="2174"/>
    <cellStyle name="Navadno 3 11 36 2 10" xfId="11665"/>
    <cellStyle name="Navadno 3 11 36 2 11" xfId="21294"/>
    <cellStyle name="Navadno 3 11 36 2 12" xfId="23717"/>
    <cellStyle name="Navadno 3 11 36 2 13" xfId="11490"/>
    <cellStyle name="Navadno 3 11 36 2 14" xfId="20728"/>
    <cellStyle name="Navadno 3 11 36 2 15" xfId="26353"/>
    <cellStyle name="Navadno 3 11 36 2 16" xfId="27156"/>
    <cellStyle name="Navadno 3 11 36 2 17" xfId="27625"/>
    <cellStyle name="Navadno 3 11 36 2 18" xfId="24391"/>
    <cellStyle name="Navadno 3 11 36 2 2" xfId="15812"/>
    <cellStyle name="Navadno 3 11 36 2 3" xfId="16694"/>
    <cellStyle name="Navadno 3 11 36 2 4" xfId="15342"/>
    <cellStyle name="Navadno 3 11 36 2 5" xfId="12641"/>
    <cellStyle name="Navadno 3 11 36 2 6" xfId="13413"/>
    <cellStyle name="Navadno 3 11 36 2 7" xfId="15269"/>
    <cellStyle name="Navadno 3 11 36 2 8" xfId="9893"/>
    <cellStyle name="Navadno 3 11 36 2 9" xfId="17830"/>
    <cellStyle name="Navadno 3 11 36 20" xfId="11274"/>
    <cellStyle name="Navadno 3 11 36 21" xfId="24135"/>
    <cellStyle name="Navadno 3 11 36 22" xfId="23607"/>
    <cellStyle name="Navadno 3 11 36 23" xfId="26734"/>
    <cellStyle name="Navadno 3 11 36 24" xfId="22880"/>
    <cellStyle name="Navadno 3 11 36 25" xfId="19797"/>
    <cellStyle name="Navadno 3 11 36 26" xfId="27998"/>
    <cellStyle name="Navadno 3 11 36 3" xfId="1774"/>
    <cellStyle name="Navadno 3 11 36 3 10" xfId="19795"/>
    <cellStyle name="Navadno 3 11 36 3 11" xfId="12741"/>
    <cellStyle name="Navadno 3 11 36 3 12" xfId="12649"/>
    <cellStyle name="Navadno 3 11 36 3 13" xfId="25700"/>
    <cellStyle name="Navadno 3 11 36 3 14" xfId="11228"/>
    <cellStyle name="Navadno 3 11 36 3 15" xfId="19331"/>
    <cellStyle name="Navadno 3 11 36 3 16" xfId="24266"/>
    <cellStyle name="Navadno 3 11 36 3 17" xfId="12553"/>
    <cellStyle name="Navadno 3 11 36 3 18" xfId="22652"/>
    <cellStyle name="Navadno 3 11 36 3 2" xfId="16163"/>
    <cellStyle name="Navadno 3 11 36 3 3" xfId="12895"/>
    <cellStyle name="Navadno 3 11 36 3 4" xfId="11545"/>
    <cellStyle name="Navadno 3 11 36 3 5" xfId="10651"/>
    <cellStyle name="Navadno 3 11 36 3 6" xfId="12725"/>
    <cellStyle name="Navadno 3 11 36 3 7" xfId="12467"/>
    <cellStyle name="Navadno 3 11 36 3 8" xfId="19382"/>
    <cellStyle name="Navadno 3 11 36 3 9" xfId="21637"/>
    <cellStyle name="Navadno 3 11 36 4" xfId="1394"/>
    <cellStyle name="Navadno 3 11 36 4 10" xfId="11437"/>
    <cellStyle name="Navadno 3 11 36 4 11" xfId="23536"/>
    <cellStyle name="Navadno 3 11 36 4 12" xfId="11091"/>
    <cellStyle name="Navadno 3 11 36 4 13" xfId="25541"/>
    <cellStyle name="Navadno 3 11 36 4 14" xfId="26515"/>
    <cellStyle name="Navadno 3 11 36 4 15" xfId="24024"/>
    <cellStyle name="Navadno 3 11 36 4 16" xfId="26524"/>
    <cellStyle name="Navadno 3 11 36 4 17" xfId="27169"/>
    <cellStyle name="Navadno 3 11 36 4 18" xfId="24745"/>
    <cellStyle name="Navadno 3 11 36 4 2" xfId="16498"/>
    <cellStyle name="Navadno 3 11 36 4 3" xfId="14047"/>
    <cellStyle name="Navadno 3 11 36 4 4" xfId="13112"/>
    <cellStyle name="Navadno 3 11 36 4 5" xfId="17835"/>
    <cellStyle name="Navadno 3 11 36 4 6" xfId="19413"/>
    <cellStyle name="Navadno 3 11 36 4 7" xfId="19990"/>
    <cellStyle name="Navadno 3 11 36 4 8" xfId="21069"/>
    <cellStyle name="Navadno 3 11 36 4 9" xfId="20983"/>
    <cellStyle name="Navadno 3 11 36 5" xfId="1054"/>
    <cellStyle name="Navadno 3 11 36 5 10" xfId="23842"/>
    <cellStyle name="Navadno 3 11 36 5 11" xfId="24572"/>
    <cellStyle name="Navadno 3 11 36 5 12" xfId="25275"/>
    <cellStyle name="Navadno 3 11 36 5 13" xfId="25945"/>
    <cellStyle name="Navadno 3 11 36 5 14" xfId="26682"/>
    <cellStyle name="Navadno 3 11 36 5 15" xfId="27202"/>
    <cellStyle name="Navadno 3 11 36 5 16" xfId="27667"/>
    <cellStyle name="Navadno 3 11 36 5 17" xfId="28047"/>
    <cellStyle name="Navadno 3 11 36 5 18" xfId="28350"/>
    <cellStyle name="Navadno 3 11 36 5 2" xfId="16790"/>
    <cellStyle name="Navadno 3 11 36 5 3" xfId="17761"/>
    <cellStyle name="Navadno 3 11 36 5 4" xfId="18710"/>
    <cellStyle name="Navadno 3 11 36 5 5" xfId="19658"/>
    <cellStyle name="Navadno 3 11 36 5 6" xfId="20556"/>
    <cellStyle name="Navadno 3 11 36 5 7" xfId="21423"/>
    <cellStyle name="Navadno 3 11 36 5 8" xfId="22268"/>
    <cellStyle name="Navadno 3 11 36 5 9" xfId="23071"/>
    <cellStyle name="Navadno 3 11 36 6" xfId="724"/>
    <cellStyle name="Navadno 3 11 36 6 10" xfId="24053"/>
    <cellStyle name="Navadno 3 11 36 6 11" xfId="24796"/>
    <cellStyle name="Navadno 3 11 36 6 12" xfId="25481"/>
    <cellStyle name="Navadno 3 11 36 6 13" xfId="26133"/>
    <cellStyle name="Navadno 3 11 36 6 14" xfId="26847"/>
    <cellStyle name="Navadno 3 11 36 6 15" xfId="27338"/>
    <cellStyle name="Navadno 3 11 36 6 16" xfId="27788"/>
    <cellStyle name="Navadno 3 11 36 6 17" xfId="28148"/>
    <cellStyle name="Navadno 3 11 36 6 18" xfId="28419"/>
    <cellStyle name="Navadno 3 11 36 6 2" xfId="17070"/>
    <cellStyle name="Navadno 3 11 36 6 3" xfId="18036"/>
    <cellStyle name="Navadno 3 11 36 6 4" xfId="18997"/>
    <cellStyle name="Navadno 3 11 36 6 5" xfId="19916"/>
    <cellStyle name="Navadno 3 11 36 6 6" xfId="20813"/>
    <cellStyle name="Navadno 3 11 36 6 7" xfId="21679"/>
    <cellStyle name="Navadno 3 11 36 6 8" xfId="22511"/>
    <cellStyle name="Navadno 3 11 36 6 9" xfId="23302"/>
    <cellStyle name="Navadno 3 11 36 7" xfId="461"/>
    <cellStyle name="Navadno 3 11 36 7 10" xfId="24234"/>
    <cellStyle name="Navadno 3 11 36 7 11" xfId="24962"/>
    <cellStyle name="Navadno 3 11 36 7 12" xfId="25649"/>
    <cellStyle name="Navadno 3 11 36 7 13" xfId="26265"/>
    <cellStyle name="Navadno 3 11 36 7 14" xfId="26955"/>
    <cellStyle name="Navadno 3 11 36 7 15" xfId="27448"/>
    <cellStyle name="Navadno 3 11 36 7 16" xfId="27884"/>
    <cellStyle name="Navadno 3 11 36 7 17" xfId="28224"/>
    <cellStyle name="Navadno 3 11 36 7 18" xfId="28472"/>
    <cellStyle name="Navadno 3 11 36 7 2" xfId="17305"/>
    <cellStyle name="Navadno 3 11 36 7 3" xfId="18262"/>
    <cellStyle name="Navadno 3 11 36 7 4" xfId="19217"/>
    <cellStyle name="Navadno 3 11 36 7 5" xfId="20126"/>
    <cellStyle name="Navadno 3 11 36 7 6" xfId="21016"/>
    <cellStyle name="Navadno 3 11 36 7 7" xfId="21880"/>
    <cellStyle name="Navadno 3 11 36 7 8" xfId="22696"/>
    <cellStyle name="Navadno 3 11 36 7 9" xfId="23490"/>
    <cellStyle name="Navadno 3 11 36 8" xfId="271"/>
    <cellStyle name="Navadno 3 11 36 8 10" xfId="24359"/>
    <cellStyle name="Navadno 3 11 36 8 11" xfId="25079"/>
    <cellStyle name="Navadno 3 11 36 8 12" xfId="25744"/>
    <cellStyle name="Navadno 3 11 36 8 13" xfId="26366"/>
    <cellStyle name="Navadno 3 11 36 8 14" xfId="27046"/>
    <cellStyle name="Navadno 3 11 36 8 15" xfId="27529"/>
    <cellStyle name="Navadno 3 11 36 8 16" xfId="27943"/>
    <cellStyle name="Navadno 3 11 36 8 17" xfId="28270"/>
    <cellStyle name="Navadno 3 11 36 8 18" xfId="28507"/>
    <cellStyle name="Navadno 3 11 36 8 2" xfId="17464"/>
    <cellStyle name="Navadno 3 11 36 8 3" xfId="18422"/>
    <cellStyle name="Navadno 3 11 36 8 4" xfId="19372"/>
    <cellStyle name="Navadno 3 11 36 8 5" xfId="20289"/>
    <cellStyle name="Navadno 3 11 36 8 6" xfId="21168"/>
    <cellStyle name="Navadno 3 11 36 8 7" xfId="22015"/>
    <cellStyle name="Navadno 3 11 36 8 8" xfId="22831"/>
    <cellStyle name="Navadno 3 11 36 8 9" xfId="23614"/>
    <cellStyle name="Navadno 3 11 36 9" xfId="136"/>
    <cellStyle name="Navadno 3 11 36 9 10" xfId="24455"/>
    <cellStyle name="Navadno 3 11 36 9 11" xfId="25155"/>
    <cellStyle name="Navadno 3 11 36 9 12" xfId="25820"/>
    <cellStyle name="Navadno 3 11 36 9 13" xfId="26440"/>
    <cellStyle name="Navadno 3 11 36 9 14" xfId="27119"/>
    <cellStyle name="Navadno 3 11 36 9 15" xfId="27589"/>
    <cellStyle name="Navadno 3 11 36 9 16" xfId="27990"/>
    <cellStyle name="Navadno 3 11 36 9 17" xfId="28304"/>
    <cellStyle name="Navadno 3 11 36 9 18" xfId="28534"/>
    <cellStyle name="Navadno 3 11 36 9 2" xfId="17582"/>
    <cellStyle name="Navadno 3 11 36 9 3" xfId="18539"/>
    <cellStyle name="Navadno 3 11 36 9 4" xfId="19492"/>
    <cellStyle name="Navadno 3 11 36 9 5" xfId="20398"/>
    <cellStyle name="Navadno 3 11 36 9 6" xfId="21271"/>
    <cellStyle name="Navadno 3 11 36 9 7" xfId="22118"/>
    <cellStyle name="Navadno 3 11 36 9 8" xfId="22925"/>
    <cellStyle name="Navadno 3 11 36 9 9" xfId="23712"/>
    <cellStyle name="Navadno 3 11 37" xfId="5504"/>
    <cellStyle name="Navadno 3 11 37 10" xfId="12973"/>
    <cellStyle name="Navadno 3 11 37 11" xfId="12713"/>
    <cellStyle name="Navadno 3 11 37 12" xfId="14544"/>
    <cellStyle name="Navadno 3 11 37 13" xfId="12193"/>
    <cellStyle name="Navadno 3 11 37 14" xfId="11493"/>
    <cellStyle name="Navadno 3 11 37 15" xfId="13914"/>
    <cellStyle name="Navadno 3 11 37 16" xfId="15412"/>
    <cellStyle name="Navadno 3 11 37 17" xfId="14967"/>
    <cellStyle name="Navadno 3 11 37 18" xfId="21735"/>
    <cellStyle name="Navadno 3 11 37 19" xfId="9914"/>
    <cellStyle name="Navadno 3 11 37 2" xfId="2136"/>
    <cellStyle name="Navadno 3 11 37 2 10" xfId="12382"/>
    <cellStyle name="Navadno 3 11 37 2 11" xfId="21825"/>
    <cellStyle name="Navadno 3 11 37 2 12" xfId="19445"/>
    <cellStyle name="Navadno 3 11 37 2 13" xfId="15471"/>
    <cellStyle name="Navadno 3 11 37 2 14" xfId="25101"/>
    <cellStyle name="Navadno 3 11 37 2 15" xfId="26388"/>
    <cellStyle name="Navadno 3 11 37 2 16" xfId="24156"/>
    <cellStyle name="Navadno 3 11 37 2 17" xfId="24409"/>
    <cellStyle name="Navadno 3 11 37 2 18" xfId="14468"/>
    <cellStyle name="Navadno 3 11 37 2 2" xfId="15844"/>
    <cellStyle name="Navadno 3 11 37 2 3" xfId="13306"/>
    <cellStyle name="Navadno 3 11 37 2 4" xfId="13641"/>
    <cellStyle name="Navadno 3 11 37 2 5" xfId="10938"/>
    <cellStyle name="Navadno 3 11 37 2 6" xfId="10664"/>
    <cellStyle name="Navadno 3 11 37 2 7" xfId="16305"/>
    <cellStyle name="Navadno 3 11 37 2 8" xfId="13895"/>
    <cellStyle name="Navadno 3 11 37 2 9" xfId="21089"/>
    <cellStyle name="Navadno 3 11 37 20" xfId="12207"/>
    <cellStyle name="Navadno 3 11 37 21" xfId="21017"/>
    <cellStyle name="Navadno 3 11 37 22" xfId="20321"/>
    <cellStyle name="Navadno 3 11 37 23" xfId="24028"/>
    <cellStyle name="Navadno 3 11 37 24" xfId="14273"/>
    <cellStyle name="Navadno 3 11 37 25" xfId="23488"/>
    <cellStyle name="Navadno 3 11 37 26" xfId="27496"/>
    <cellStyle name="Navadno 3 11 37 3" xfId="1727"/>
    <cellStyle name="Navadno 3 11 37 3 10" xfId="15072"/>
    <cellStyle name="Navadno 3 11 37 3 11" xfId="22790"/>
    <cellStyle name="Navadno 3 11 37 3 12" xfId="20291"/>
    <cellStyle name="Navadno 3 11 37 3 13" xfId="24959"/>
    <cellStyle name="Navadno 3 11 37 3 14" xfId="26069"/>
    <cellStyle name="Navadno 3 11 37 3 15" xfId="15870"/>
    <cellStyle name="Navadno 3 11 37 3 16" xfId="13001"/>
    <cellStyle name="Navadno 3 11 37 3 17" xfId="27365"/>
    <cellStyle name="Navadno 3 11 37 3 18" xfId="24713"/>
    <cellStyle name="Navadno 3 11 37 3 2" xfId="16204"/>
    <cellStyle name="Navadno 3 11 37 3 3" xfId="10945"/>
    <cellStyle name="Navadno 3 11 37 3 4" xfId="16039"/>
    <cellStyle name="Navadno 3 11 37 3 5" xfId="10230"/>
    <cellStyle name="Navadno 3 11 37 3 6" xfId="14101"/>
    <cellStyle name="Navadno 3 11 37 3 7" xfId="19580"/>
    <cellStyle name="Navadno 3 11 37 3 8" xfId="12833"/>
    <cellStyle name="Navadno 3 11 37 3 9" xfId="10693"/>
    <cellStyle name="Navadno 3 11 37 4" xfId="1362"/>
    <cellStyle name="Navadno 3 11 37 4 10" xfId="15308"/>
    <cellStyle name="Navadno 3 11 37 4 11" xfId="22579"/>
    <cellStyle name="Navadno 3 11 37 4 12" xfId="11181"/>
    <cellStyle name="Navadno 3 11 37 4 13" xfId="24847"/>
    <cellStyle name="Navadno 3 11 37 4 14" xfId="26529"/>
    <cellStyle name="Navadno 3 11 37 4 15" xfId="24512"/>
    <cellStyle name="Navadno 3 11 37 4 16" xfId="11004"/>
    <cellStyle name="Navadno 3 11 37 4 17" xfId="21843"/>
    <cellStyle name="Navadno 3 11 37 4 18" xfId="11213"/>
    <cellStyle name="Navadno 3 11 37 4 2" xfId="16526"/>
    <cellStyle name="Navadno 3 11 37 4 3" xfId="13714"/>
    <cellStyle name="Navadno 3 11 37 4 4" xfId="17284"/>
    <cellStyle name="Navadno 3 11 37 4 5" xfId="12983"/>
    <cellStyle name="Navadno 3 11 37 4 6" xfId="11099"/>
    <cellStyle name="Navadno 3 11 37 4 7" xfId="13253"/>
    <cellStyle name="Navadno 3 11 37 4 8" xfId="15086"/>
    <cellStyle name="Navadno 3 11 37 4 9" xfId="18646"/>
    <cellStyle name="Navadno 3 11 37 5" xfId="1013"/>
    <cellStyle name="Navadno 3 11 37 5 10" xfId="23872"/>
    <cellStyle name="Navadno 3 11 37 5 11" xfId="24605"/>
    <cellStyle name="Navadno 3 11 37 5 12" xfId="25305"/>
    <cellStyle name="Navadno 3 11 37 5 13" xfId="25973"/>
    <cellStyle name="Navadno 3 11 37 5 14" xfId="26704"/>
    <cellStyle name="Navadno 3 11 37 5 15" xfId="27221"/>
    <cellStyle name="Navadno 3 11 37 5 16" xfId="27686"/>
    <cellStyle name="Navadno 3 11 37 5 17" xfId="28066"/>
    <cellStyle name="Navadno 3 11 37 5 18" xfId="28366"/>
    <cellStyle name="Navadno 3 11 37 5 2" xfId="16829"/>
    <cellStyle name="Navadno 3 11 37 5 3" xfId="17797"/>
    <cellStyle name="Navadno 3 11 37 5 4" xfId="18746"/>
    <cellStyle name="Navadno 3 11 37 5 5" xfId="19692"/>
    <cellStyle name="Navadno 3 11 37 5 6" xfId="20593"/>
    <cellStyle name="Navadno 3 11 37 5 7" xfId="21455"/>
    <cellStyle name="Navadno 3 11 37 5 8" xfId="22305"/>
    <cellStyle name="Navadno 3 11 37 5 9" xfId="23104"/>
    <cellStyle name="Navadno 3 11 37 6" xfId="694"/>
    <cellStyle name="Navadno 3 11 37 6 10" xfId="24069"/>
    <cellStyle name="Navadno 3 11 37 6 11" xfId="24819"/>
    <cellStyle name="Navadno 3 11 37 6 12" xfId="25502"/>
    <cellStyle name="Navadno 3 11 37 6 13" xfId="26150"/>
    <cellStyle name="Navadno 3 11 37 6 14" xfId="26860"/>
    <cellStyle name="Navadno 3 11 37 6 15" xfId="27352"/>
    <cellStyle name="Navadno 3 11 37 6 16" xfId="27801"/>
    <cellStyle name="Navadno 3 11 37 6 17" xfId="28157"/>
    <cellStyle name="Navadno 3 11 37 6 18" xfId="28426"/>
    <cellStyle name="Navadno 3 11 37 6 2" xfId="17097"/>
    <cellStyle name="Navadno 3 11 37 6 3" xfId="18063"/>
    <cellStyle name="Navadno 3 11 37 6 4" xfId="19022"/>
    <cellStyle name="Navadno 3 11 37 6 5" xfId="19937"/>
    <cellStyle name="Navadno 3 11 37 6 6" xfId="20836"/>
    <cellStyle name="Navadno 3 11 37 6 7" xfId="21698"/>
    <cellStyle name="Navadno 3 11 37 6 8" xfId="22534"/>
    <cellStyle name="Navadno 3 11 37 6 9" xfId="23321"/>
    <cellStyle name="Navadno 3 11 37 7" xfId="441"/>
    <cellStyle name="Navadno 3 11 37 7 10" xfId="24246"/>
    <cellStyle name="Navadno 3 11 37 7 11" xfId="24975"/>
    <cellStyle name="Navadno 3 11 37 7 12" xfId="25660"/>
    <cellStyle name="Navadno 3 11 37 7 13" xfId="26280"/>
    <cellStyle name="Navadno 3 11 37 7 14" xfId="26968"/>
    <cellStyle name="Navadno 3 11 37 7 15" xfId="27461"/>
    <cellStyle name="Navadno 3 11 37 7 16" xfId="27896"/>
    <cellStyle name="Navadno 3 11 37 7 17" xfId="28233"/>
    <cellStyle name="Navadno 3 11 37 7 18" xfId="28479"/>
    <cellStyle name="Navadno 3 11 37 7 2" xfId="17322"/>
    <cellStyle name="Navadno 3 11 37 7 3" xfId="18275"/>
    <cellStyle name="Navadno 3 11 37 7 4" xfId="19232"/>
    <cellStyle name="Navadno 3 11 37 7 5" xfId="20144"/>
    <cellStyle name="Navadno 3 11 37 7 6" xfId="21031"/>
    <cellStyle name="Navadno 3 11 37 7 7" xfId="21893"/>
    <cellStyle name="Navadno 3 11 37 7 8" xfId="22711"/>
    <cellStyle name="Navadno 3 11 37 7 9" xfId="23503"/>
    <cellStyle name="Navadno 3 11 37 8" xfId="255"/>
    <cellStyle name="Navadno 3 11 37 8 10" xfId="24373"/>
    <cellStyle name="Navadno 3 11 37 8 11" xfId="25089"/>
    <cellStyle name="Navadno 3 11 37 8 12" xfId="25756"/>
    <cellStyle name="Navadno 3 11 37 8 13" xfId="26377"/>
    <cellStyle name="Navadno 3 11 37 8 14" xfId="27057"/>
    <cellStyle name="Navadno 3 11 37 8 15" xfId="27537"/>
    <cellStyle name="Navadno 3 11 37 8 16" xfId="27952"/>
    <cellStyle name="Navadno 3 11 37 8 17" xfId="28276"/>
    <cellStyle name="Navadno 3 11 37 8 18" xfId="28513"/>
    <cellStyle name="Navadno 3 11 37 8 2" xfId="17480"/>
    <cellStyle name="Navadno 3 11 37 8 3" xfId="18436"/>
    <cellStyle name="Navadno 3 11 37 8 4" xfId="19388"/>
    <cellStyle name="Navadno 3 11 37 8 5" xfId="20304"/>
    <cellStyle name="Navadno 3 11 37 8 6" xfId="21179"/>
    <cellStyle name="Navadno 3 11 37 8 7" xfId="22030"/>
    <cellStyle name="Navadno 3 11 37 8 8" xfId="22844"/>
    <cellStyle name="Navadno 3 11 37 8 9" xfId="23628"/>
    <cellStyle name="Navadno 3 11 37 9" xfId="130"/>
    <cellStyle name="Navadno 3 11 37 9 10" xfId="24458"/>
    <cellStyle name="Navadno 3 11 37 9 11" xfId="25160"/>
    <cellStyle name="Navadno 3 11 37 9 12" xfId="25825"/>
    <cellStyle name="Navadno 3 11 37 9 13" xfId="26445"/>
    <cellStyle name="Navadno 3 11 37 9 14" xfId="27123"/>
    <cellStyle name="Navadno 3 11 37 9 15" xfId="27593"/>
    <cellStyle name="Navadno 3 11 37 9 16" xfId="27993"/>
    <cellStyle name="Navadno 3 11 37 9 17" xfId="28307"/>
    <cellStyle name="Navadno 3 11 37 9 18" xfId="28537"/>
    <cellStyle name="Navadno 3 11 37 9 2" xfId="17588"/>
    <cellStyle name="Navadno 3 11 37 9 3" xfId="18544"/>
    <cellStyle name="Navadno 3 11 37 9 4" xfId="19497"/>
    <cellStyle name="Navadno 3 11 37 9 5" xfId="20402"/>
    <cellStyle name="Navadno 3 11 37 9 6" xfId="21276"/>
    <cellStyle name="Navadno 3 11 37 9 7" xfId="22123"/>
    <cellStyle name="Navadno 3 11 37 9 8" xfId="22930"/>
    <cellStyle name="Navadno 3 11 37 9 9" xfId="23716"/>
    <cellStyle name="Navadno 3 11 38" xfId="5424"/>
    <cellStyle name="Navadno 3 11 38 2" xfId="4746"/>
    <cellStyle name="Navadno 3 11 38 2 10" xfId="22599"/>
    <cellStyle name="Navadno 3 11 38 2 11" xfId="23753"/>
    <cellStyle name="Navadno 3 11 38 2 12" xfId="24488"/>
    <cellStyle name="Navadno 3 11 38 2 13" xfId="18568"/>
    <cellStyle name="Navadno 3 11 38 2 14" xfId="21124"/>
    <cellStyle name="Navadno 3 11 38 2 15" xfId="23865"/>
    <cellStyle name="Navadno 3 11 38 2 16" xfId="13044"/>
    <cellStyle name="Navadno 3 11 38 2 17" xfId="18255"/>
    <cellStyle name="Navadno 3 11 38 2 18" xfId="15760"/>
    <cellStyle name="Navadno 3 11 38 2 19" xfId="22852"/>
    <cellStyle name="Navadno 3 11 38 2 2" xfId="2084"/>
    <cellStyle name="Navadno 3 11 38 2 3" xfId="13620"/>
    <cellStyle name="Navadno 3 11 38 2 4" xfId="16622"/>
    <cellStyle name="Navadno 3 11 38 2 5" xfId="17878"/>
    <cellStyle name="Navadno 3 11 38 2 6" xfId="19449"/>
    <cellStyle name="Navadno 3 11 38 2 7" xfId="20356"/>
    <cellStyle name="Navadno 3 11 38 2 8" xfId="21318"/>
    <cellStyle name="Navadno 3 11 38 2 9" xfId="22161"/>
    <cellStyle name="Navadno 3 11 38 3" xfId="1679"/>
    <cellStyle name="Navadno 3 11 38 4" xfId="1319"/>
    <cellStyle name="Navadno 3 11 38 5" xfId="979"/>
    <cellStyle name="Navadno 3 11 38 6" xfId="664"/>
    <cellStyle name="Navadno 3 11 38 7" xfId="419"/>
    <cellStyle name="Navadno 3 11 38 8" xfId="234"/>
    <cellStyle name="Navadno 3 11 38 9" xfId="116"/>
    <cellStyle name="Navadno 3 11 39" xfId="5191"/>
    <cellStyle name="Navadno 3 11 4" xfId="8608"/>
    <cellStyle name="Navadno 3 11 4 10" xfId="10411"/>
    <cellStyle name="Navadno 3 11 4 11" xfId="15043"/>
    <cellStyle name="Navadno 3 11 4 12" xfId="12292"/>
    <cellStyle name="Navadno 3 11 4 13" xfId="19475"/>
    <cellStyle name="Navadno 3 11 4 14" xfId="20382"/>
    <cellStyle name="Navadno 3 11 4 15" xfId="10271"/>
    <cellStyle name="Navadno 3 11 4 16" xfId="18637"/>
    <cellStyle name="Navadno 3 11 4 17" xfId="22177"/>
    <cellStyle name="Navadno 3 11 4 18" xfId="22706"/>
    <cellStyle name="Navadno 3 11 4 19" xfId="15199"/>
    <cellStyle name="Navadno 3 11 4 2" xfId="4200"/>
    <cellStyle name="Navadno 3 11 4 2 10" xfId="14457"/>
    <cellStyle name="Navadno 3 11 4 2 11" xfId="14228"/>
    <cellStyle name="Navadno 3 11 4 2 12" xfId="21628"/>
    <cellStyle name="Navadno 3 11 4 2 13" xfId="19437"/>
    <cellStyle name="Navadno 3 11 4 2 14" xfId="21746"/>
    <cellStyle name="Navadno 3 11 4 2 15" xfId="24382"/>
    <cellStyle name="Navadno 3 11 4 2 16" xfId="27170"/>
    <cellStyle name="Navadno 3 11 4 2 17" xfId="27639"/>
    <cellStyle name="Navadno 3 11 4 2 18" xfId="16712"/>
    <cellStyle name="Navadno 3 11 4 2 2" xfId="14081"/>
    <cellStyle name="Navadno 3 11 4 2 3" xfId="16727"/>
    <cellStyle name="Navadno 3 11 4 2 4" xfId="15977"/>
    <cellStyle name="Navadno 3 11 4 2 5" xfId="18427"/>
    <cellStyle name="Navadno 3 11 4 2 6" xfId="16593"/>
    <cellStyle name="Navadno 3 11 4 2 7" xfId="16316"/>
    <cellStyle name="Navadno 3 11 4 2 8" xfId="11436"/>
    <cellStyle name="Navadno 3 11 4 2 9" xfId="20310"/>
    <cellStyle name="Navadno 3 11 4 20" xfId="24299"/>
    <cellStyle name="Navadno 3 11 4 21" xfId="25676"/>
    <cellStyle name="Navadno 3 11 4 22" xfId="24878"/>
    <cellStyle name="Navadno 3 11 4 23" xfId="24075"/>
    <cellStyle name="Navadno 3 11 4 24" xfId="26083"/>
    <cellStyle name="Navadno 3 11 4 25" xfId="18130"/>
    <cellStyle name="Navadno 3 11 4 26" xfId="23783"/>
    <cellStyle name="Navadno 3 11 4 3" xfId="4124"/>
    <cellStyle name="Navadno 3 11 4 3 10" xfId="13582"/>
    <cellStyle name="Navadno 3 11 4 3 11" xfId="19964"/>
    <cellStyle name="Navadno 3 11 4 3 12" xfId="20954"/>
    <cellStyle name="Navadno 3 11 4 3 13" xfId="10670"/>
    <cellStyle name="Navadno 3 11 4 3 14" xfId="17118"/>
    <cellStyle name="Navadno 3 11 4 3 15" xfId="11810"/>
    <cellStyle name="Navadno 3 11 4 3 16" xfId="9777"/>
    <cellStyle name="Navadno 3 11 4 3 17" xfId="24703"/>
    <cellStyle name="Navadno 3 11 4 3 18" xfId="23194"/>
    <cellStyle name="Navadno 3 11 4 3 2" xfId="14149"/>
    <cellStyle name="Navadno 3 11 4 3 3" xfId="16226"/>
    <cellStyle name="Navadno 3 11 4 3 4" xfId="17702"/>
    <cellStyle name="Navadno 3 11 4 3 5" xfId="15734"/>
    <cellStyle name="Navadno 3 11 4 3 6" xfId="14194"/>
    <cellStyle name="Navadno 3 11 4 3 7" xfId="17167"/>
    <cellStyle name="Navadno 3 11 4 3 8" xfId="19556"/>
    <cellStyle name="Navadno 3 11 4 3 9" xfId="14642"/>
    <cellStyle name="Navadno 3 11 4 4" xfId="1884"/>
    <cellStyle name="Navadno 3 11 4 4 10" xfId="17764"/>
    <cellStyle name="Navadno 3 11 4 4 11" xfId="22760"/>
    <cellStyle name="Navadno 3 11 4 4 12" xfId="16869"/>
    <cellStyle name="Navadno 3 11 4 4 13" xfId="20837"/>
    <cellStyle name="Navadno 3 11 4 4 14" xfId="25853"/>
    <cellStyle name="Navadno 3 11 4 4 15" xfId="11346"/>
    <cellStyle name="Navadno 3 11 4 4 16" xfId="27407"/>
    <cellStyle name="Navadno 3 11 4 4 17" xfId="27849"/>
    <cellStyle name="Navadno 3 11 4 4 18" xfId="26045"/>
    <cellStyle name="Navadno 3 11 4 4 2" xfId="16066"/>
    <cellStyle name="Navadno 3 11 4 4 3" xfId="17211"/>
    <cellStyle name="Navadno 3 11 4 4 4" xfId="18444"/>
    <cellStyle name="Navadno 3 11 4 4 5" xfId="18844"/>
    <cellStyle name="Navadno 3 11 4 4 6" xfId="19778"/>
    <cellStyle name="Navadno 3 11 4 4 7" xfId="12397"/>
    <cellStyle name="Navadno 3 11 4 4 8" xfId="20439"/>
    <cellStyle name="Navadno 3 11 4 4 9" xfId="12146"/>
    <cellStyle name="Navadno 3 11 4 5" xfId="1715"/>
    <cellStyle name="Navadno 3 11 4 5 10" xfId="10766"/>
    <cellStyle name="Navadno 3 11 4 5 11" xfId="22808"/>
    <cellStyle name="Navadno 3 11 4 5 12" xfId="21872"/>
    <cellStyle name="Navadno 3 11 4 5 13" xfId="25165"/>
    <cellStyle name="Navadno 3 11 4 5 14" xfId="18025"/>
    <cellStyle name="Navadno 3 11 4 5 15" xfId="21784"/>
    <cellStyle name="Navadno 3 11 4 5 16" xfId="20711"/>
    <cellStyle name="Navadno 3 11 4 5 17" xfId="26007"/>
    <cellStyle name="Navadno 3 11 4 5 18" xfId="26094"/>
    <cellStyle name="Navadno 3 11 4 5 2" xfId="16216"/>
    <cellStyle name="Navadno 3 11 4 5 3" xfId="9830"/>
    <cellStyle name="Navadno 3 11 4 5 4" xfId="16067"/>
    <cellStyle name="Navadno 3 11 4 5 5" xfId="11420"/>
    <cellStyle name="Navadno 3 11 4 5 6" xfId="14226"/>
    <cellStyle name="Navadno 3 11 4 5 7" xfId="14738"/>
    <cellStyle name="Navadno 3 11 4 5 8" xfId="11409"/>
    <cellStyle name="Navadno 3 11 4 5 9" xfId="11205"/>
    <cellStyle name="Navadno 3 11 4 6" xfId="2858"/>
    <cellStyle name="Navadno 3 11 4 6 10" xfId="20056"/>
    <cellStyle name="Navadno 3 11 4 6 11" xfId="17281"/>
    <cellStyle name="Navadno 3 11 4 6 12" xfId="22159"/>
    <cellStyle name="Navadno 3 11 4 6 13" xfId="15002"/>
    <cellStyle name="Navadno 3 11 4 6 14" xfId="23733"/>
    <cellStyle name="Navadno 3 11 4 6 15" xfId="26029"/>
    <cellStyle name="Navadno 3 11 4 6 16" xfId="13982"/>
    <cellStyle name="Navadno 3 11 4 6 17" xfId="22990"/>
    <cellStyle name="Navadno 3 11 4 6 18" xfId="20442"/>
    <cellStyle name="Navadno 3 11 4 6 2" xfId="15230"/>
    <cellStyle name="Navadno 3 11 4 6 3" xfId="11703"/>
    <cellStyle name="Navadno 3 11 4 6 4" xfId="12344"/>
    <cellStyle name="Navadno 3 11 4 6 5" xfId="10958"/>
    <cellStyle name="Navadno 3 11 4 6 6" xfId="14344"/>
    <cellStyle name="Navadno 3 11 4 6 7" xfId="19383"/>
    <cellStyle name="Navadno 3 11 4 6 8" xfId="13920"/>
    <cellStyle name="Navadno 3 11 4 6 9" xfId="20411"/>
    <cellStyle name="Navadno 3 11 4 7" xfId="4207"/>
    <cellStyle name="Navadno 3 11 4 7 10" xfId="19205"/>
    <cellStyle name="Navadno 3 11 4 7 11" xfId="19286"/>
    <cellStyle name="Navadno 3 11 4 7 12" xfId="24595"/>
    <cellStyle name="Navadno 3 11 4 7 13" xfId="25436"/>
    <cellStyle name="Navadno 3 11 4 7 14" xfId="17781"/>
    <cellStyle name="Navadno 3 11 4 7 15" xfId="13966"/>
    <cellStyle name="Navadno 3 11 4 7 16" xfId="25409"/>
    <cellStyle name="Navadno 3 11 4 7 17" xfId="27175"/>
    <cellStyle name="Navadno 3 11 4 7 18" xfId="17089"/>
    <cellStyle name="Navadno 3 11 4 7 2" xfId="14075"/>
    <cellStyle name="Navadno 3 11 4 7 3" xfId="13688"/>
    <cellStyle name="Navadno 3 11 4 7 4" xfId="11405"/>
    <cellStyle name="Navadno 3 11 4 7 5" xfId="11023"/>
    <cellStyle name="Navadno 3 11 4 7 6" xfId="14855"/>
    <cellStyle name="Navadno 3 11 4 7 7" xfId="12598"/>
    <cellStyle name="Navadno 3 11 4 7 8" xfId="10351"/>
    <cellStyle name="Navadno 3 11 4 7 9" xfId="18417"/>
    <cellStyle name="Navadno 3 11 4 8" xfId="2203"/>
    <cellStyle name="Navadno 3 11 4 8 10" xfId="20725"/>
    <cellStyle name="Navadno 3 11 4 8 11" xfId="20893"/>
    <cellStyle name="Navadno 3 11 4 8 12" xfId="21301"/>
    <cellStyle name="Navadno 3 11 4 8 13" xfId="22687"/>
    <cellStyle name="Navadno 3 11 4 8 14" xfId="11617"/>
    <cellStyle name="Navadno 3 11 4 8 15" xfId="23451"/>
    <cellStyle name="Navadno 3 11 4 8 16" xfId="25490"/>
    <cellStyle name="Navadno 3 11 4 8 17" xfId="25531"/>
    <cellStyle name="Navadno 3 11 4 8 18" xfId="26390"/>
    <cellStyle name="Navadno 3 11 4 8 2" xfId="15791"/>
    <cellStyle name="Navadno 3 11 4 8 3" xfId="13311"/>
    <cellStyle name="Navadno 3 11 4 8 4" xfId="16413"/>
    <cellStyle name="Navadno 3 11 4 8 5" xfId="15381"/>
    <cellStyle name="Navadno 3 11 4 8 6" xfId="16344"/>
    <cellStyle name="Navadno 3 11 4 8 7" xfId="10134"/>
    <cellStyle name="Navadno 3 11 4 8 8" xfId="17626"/>
    <cellStyle name="Navadno 3 11 4 8 9" xfId="11879"/>
    <cellStyle name="Navadno 3 11 4 9" xfId="3268"/>
    <cellStyle name="Navadno 3 11 4 9 10" xfId="17385"/>
    <cellStyle name="Navadno 3 11 4 9 11" xfId="20953"/>
    <cellStyle name="Navadno 3 11 4 9 12" xfId="15250"/>
    <cellStyle name="Navadno 3 11 4 9 13" xfId="21955"/>
    <cellStyle name="Navadno 3 11 4 9 14" xfId="24336"/>
    <cellStyle name="Navadno 3 11 4 9 15" xfId="13181"/>
    <cellStyle name="Navadno 3 11 4 9 16" xfId="25777"/>
    <cellStyle name="Navadno 3 11 4 9 17" xfId="27334"/>
    <cellStyle name="Navadno 3 11 4 9 18" xfId="24570"/>
    <cellStyle name="Navadno 3 11 4 9 2" xfId="14882"/>
    <cellStyle name="Navadno 3 11 4 9 3" xfId="13525"/>
    <cellStyle name="Navadno 3 11 4 9 4" xfId="18435"/>
    <cellStyle name="Navadno 3 11 4 9 5" xfId="10384"/>
    <cellStyle name="Navadno 3 11 4 9 6" xfId="15735"/>
    <cellStyle name="Navadno 3 11 4 9 7" xfId="19487"/>
    <cellStyle name="Navadno 3 11 4 9 8" xfId="19962"/>
    <cellStyle name="Navadno 3 11 4 9 9" xfId="16963"/>
    <cellStyle name="Navadno 3 11 40" xfId="5100"/>
    <cellStyle name="Navadno 3 11 40 2" xfId="2842"/>
    <cellStyle name="Navadno 3 11 40 2 10" xfId="12173"/>
    <cellStyle name="Navadno 3 11 40 2 11" xfId="13519"/>
    <cellStyle name="Navadno 3 11 40 2 12" xfId="25111"/>
    <cellStyle name="Navadno 3 11 40 2 13" xfId="16707"/>
    <cellStyle name="Navadno 3 11 40 2 14" xfId="25497"/>
    <cellStyle name="Navadno 3 11 40 2 15" xfId="25911"/>
    <cellStyle name="Navadno 3 11 40 2 16" xfId="10452"/>
    <cellStyle name="Navadno 3 11 40 2 17" xfId="11747"/>
    <cellStyle name="Navadno 3 11 40 2 18" xfId="28253"/>
    <cellStyle name="Navadno 3 11 40 2 2" xfId="15243"/>
    <cellStyle name="Navadno 3 11 40 2 3" xfId="14992"/>
    <cellStyle name="Navadno 3 11 40 2 4" xfId="10867"/>
    <cellStyle name="Navadno 3 11 40 2 5" xfId="13412"/>
    <cellStyle name="Navadno 3 11 40 2 6" xfId="16927"/>
    <cellStyle name="Navadno 3 11 40 2 7" xfId="19365"/>
    <cellStyle name="Navadno 3 11 40 2 8" xfId="18756"/>
    <cellStyle name="Navadno 3 11 40 2 9" xfId="11458"/>
    <cellStyle name="Navadno 3 11 41" xfId="2432"/>
    <cellStyle name="Navadno 3 11 41 10" xfId="12890"/>
    <cellStyle name="Navadno 3 11 41 11" xfId="18420"/>
    <cellStyle name="Navadno 3 11 41 12" xfId="18996"/>
    <cellStyle name="Navadno 3 11 41 13" xfId="21719"/>
    <cellStyle name="Navadno 3 11 41 14" xfId="25846"/>
    <cellStyle name="Navadno 3 11 41 15" xfId="24649"/>
    <cellStyle name="Navadno 3 11 41 16" xfId="12669"/>
    <cellStyle name="Navadno 3 11 41 17" xfId="25572"/>
    <cellStyle name="Navadno 3 11 41 18" xfId="27442"/>
    <cellStyle name="Navadno 3 11 41 2" xfId="15591"/>
    <cellStyle name="Navadno 3 11 41 3" xfId="10178"/>
    <cellStyle name="Navadno 3 11 41 4" xfId="17505"/>
    <cellStyle name="Navadno 3 11 41 5" xfId="11397"/>
    <cellStyle name="Navadno 3 11 41 6" xfId="10302"/>
    <cellStyle name="Navadno 3 11 41 7" xfId="10770"/>
    <cellStyle name="Navadno 3 11 41 8" xfId="19209"/>
    <cellStyle name="Navadno 3 11 41 9" xfId="18515"/>
    <cellStyle name="Navadno 3 11 42" xfId="1466"/>
    <cellStyle name="Navadno 3 11 42 10" xfId="23289"/>
    <cellStyle name="Navadno 3 11 42 11" xfId="24040"/>
    <cellStyle name="Navadno 3 11 42 12" xfId="22838"/>
    <cellStyle name="Navadno 3 11 42 13" xfId="19825"/>
    <cellStyle name="Navadno 3 11 42 14" xfId="19056"/>
    <cellStyle name="Navadno 3 11 42 15" xfId="23686"/>
    <cellStyle name="Navadno 3 11 42 16" xfId="11377"/>
    <cellStyle name="Navadno 3 11 42 17" xfId="15334"/>
    <cellStyle name="Navadno 3 11 42 18" xfId="26987"/>
    <cellStyle name="Navadno 3 11 42 2" xfId="16433"/>
    <cellStyle name="Navadno 3 11 42 3" xfId="14796"/>
    <cellStyle name="Navadno 3 11 42 4" xfId="12352"/>
    <cellStyle name="Navadno 3 11 42 5" xfId="19036"/>
    <cellStyle name="Navadno 3 11 42 6" xfId="19951"/>
    <cellStyle name="Navadno 3 11 42 7" xfId="20796"/>
    <cellStyle name="Navadno 3 11 42 8" xfId="21664"/>
    <cellStyle name="Navadno 3 11 42 9" xfId="13393"/>
    <cellStyle name="Navadno 3 11 43" xfId="882"/>
    <cellStyle name="Navadno 3 11 43 10" xfId="23949"/>
    <cellStyle name="Navadno 3 11 43 11" xfId="24692"/>
    <cellStyle name="Navadno 3 11 43 12" xfId="25385"/>
    <cellStyle name="Navadno 3 11 43 13" xfId="26042"/>
    <cellStyle name="Navadno 3 11 43 14" xfId="26764"/>
    <cellStyle name="Navadno 3 11 43 15" xfId="27274"/>
    <cellStyle name="Navadno 3 11 43 16" xfId="27733"/>
    <cellStyle name="Navadno 3 11 43 17" xfId="28102"/>
    <cellStyle name="Navadno 3 11 43 18" xfId="28388"/>
    <cellStyle name="Navadno 3 11 43 2" xfId="16938"/>
    <cellStyle name="Navadno 3 11 43 3" xfId="17911"/>
    <cellStyle name="Navadno 3 11 43 4" xfId="18860"/>
    <cellStyle name="Navadno 3 11 43 5" xfId="19793"/>
    <cellStyle name="Navadno 3 11 43 6" xfId="20691"/>
    <cellStyle name="Navadno 3 11 43 7" xfId="21558"/>
    <cellStyle name="Navadno 3 11 43 8" xfId="22388"/>
    <cellStyle name="Navadno 3 11 43 9" xfId="23188"/>
    <cellStyle name="Navadno 3 11 44" xfId="2190"/>
    <cellStyle name="Navadno 3 11 44 10" xfId="14246"/>
    <cellStyle name="Navadno 3 11 44 11" xfId="21199"/>
    <cellStyle name="Navadno 3 11 44 12" xfId="24504"/>
    <cellStyle name="Navadno 3 11 44 13" xfId="21487"/>
    <cellStyle name="Navadno 3 11 44 14" xfId="22843"/>
    <cellStyle name="Navadno 3 11 44 15" xfId="26020"/>
    <cellStyle name="Navadno 3 11 44 16" xfId="26427"/>
    <cellStyle name="Navadno 3 11 44 17" xfId="27182"/>
    <cellStyle name="Navadno 3 11 44 18" xfId="22604"/>
    <cellStyle name="Navadno 3 11 44 2" xfId="15800"/>
    <cellStyle name="Navadno 3 11 44 3" xfId="14659"/>
    <cellStyle name="Navadno 3 11 44 4" xfId="17888"/>
    <cellStyle name="Navadno 3 11 44 5" xfId="12252"/>
    <cellStyle name="Navadno 3 11 44 6" xfId="11560"/>
    <cellStyle name="Navadno 3 11 44 7" xfId="13022"/>
    <cellStyle name="Navadno 3 11 44 8" xfId="12057"/>
    <cellStyle name="Navadno 3 11 44 9" xfId="22134"/>
    <cellStyle name="Navadno 3 11 45" xfId="3206"/>
    <cellStyle name="Navadno 3 11 45 10" xfId="20440"/>
    <cellStyle name="Navadno 3 11 45 11" xfId="14794"/>
    <cellStyle name="Navadno 3 11 45 12" xfId="11127"/>
    <cellStyle name="Navadno 3 11 45 13" xfId="25476"/>
    <cellStyle name="Navadno 3 11 45 14" xfId="26269"/>
    <cellStyle name="Navadno 3 11 45 15" xfId="24666"/>
    <cellStyle name="Navadno 3 11 45 16" xfId="27144"/>
    <cellStyle name="Navadno 3 11 45 17" xfId="12444"/>
    <cellStyle name="Navadno 3 11 45 18" xfId="26859"/>
    <cellStyle name="Navadno 3 11 45 2" xfId="14932"/>
    <cellStyle name="Navadno 3 11 45 3" xfId="16668"/>
    <cellStyle name="Navadno 3 11 45 4" xfId="14150"/>
    <cellStyle name="Navadno 3 11 45 5" xfId="15600"/>
    <cellStyle name="Navadno 3 11 45 6" xfId="10966"/>
    <cellStyle name="Navadno 3 11 45 7" xfId="19731"/>
    <cellStyle name="Navadno 3 11 45 8" xfId="18603"/>
    <cellStyle name="Navadno 3 11 45 9" xfId="22572"/>
    <cellStyle name="Navadno 3 11 46" xfId="172"/>
    <cellStyle name="Navadno 3 11 46 10" xfId="24427"/>
    <cellStyle name="Navadno 3 11 46 11" xfId="25137"/>
    <cellStyle name="Navadno 3 11 46 12" xfId="25800"/>
    <cellStyle name="Navadno 3 11 46 13" xfId="26416"/>
    <cellStyle name="Navadno 3 11 46 14" xfId="27095"/>
    <cellStyle name="Navadno 3 11 46 15" xfId="27567"/>
    <cellStyle name="Navadno 3 11 46 16" xfId="27973"/>
    <cellStyle name="Navadno 3 11 46 17" xfId="28290"/>
    <cellStyle name="Navadno 3 11 46 18" xfId="28521"/>
    <cellStyle name="Navadno 3 11 46 2" xfId="17548"/>
    <cellStyle name="Navadno 3 11 46 3" xfId="18505"/>
    <cellStyle name="Navadno 3 11 46 4" xfId="19462"/>
    <cellStyle name="Navadno 3 11 46 5" xfId="20367"/>
    <cellStyle name="Navadno 3 11 46 6" xfId="21242"/>
    <cellStyle name="Navadno 3 11 46 7" xfId="22088"/>
    <cellStyle name="Navadno 3 11 46 8" xfId="22900"/>
    <cellStyle name="Navadno 3 11 46 9" xfId="23682"/>
    <cellStyle name="Navadno 3 11 47" xfId="9817"/>
    <cellStyle name="Navadno 3 11 48" xfId="10079"/>
    <cellStyle name="Navadno 3 11 49" xfId="12127"/>
    <cellStyle name="Navadno 3 11 5" xfId="8507"/>
    <cellStyle name="Navadno 3 11 5 10" xfId="10486"/>
    <cellStyle name="Navadno 3 11 5 11" xfId="12830"/>
    <cellStyle name="Navadno 3 11 5 12" xfId="13268"/>
    <cellStyle name="Navadno 3 11 5 13" xfId="14722"/>
    <cellStyle name="Navadno 3 11 5 14" xfId="18607"/>
    <cellStyle name="Navadno 3 11 5 15" xfId="17239"/>
    <cellStyle name="Navadno 3 11 5 16" xfId="12803"/>
    <cellStyle name="Navadno 3 11 5 17" xfId="20468"/>
    <cellStyle name="Navadno 3 11 5 18" xfId="21054"/>
    <cellStyle name="Navadno 3 11 5 19" xfId="20340"/>
    <cellStyle name="Navadno 3 11 5 2" xfId="4128"/>
    <cellStyle name="Navadno 3 11 5 2 10" xfId="22859"/>
    <cellStyle name="Navadno 3 11 5 2 11" xfId="17247"/>
    <cellStyle name="Navadno 3 11 5 2 12" xfId="11932"/>
    <cellStyle name="Navadno 3 11 5 2 13" xfId="25014"/>
    <cellStyle name="Navadno 3 11 5 2 14" xfId="20687"/>
    <cellStyle name="Navadno 3 11 5 2 15" xfId="26638"/>
    <cellStyle name="Navadno 3 11 5 2 16" xfId="10587"/>
    <cellStyle name="Navadno 3 11 5 2 17" xfId="11224"/>
    <cellStyle name="Navadno 3 11 5 2 18" xfId="28134"/>
    <cellStyle name="Navadno 3 11 5 2 2" xfId="14146"/>
    <cellStyle name="Navadno 3 11 5 2 3" xfId="15653"/>
    <cellStyle name="Navadno 3 11 5 2 4" xfId="11944"/>
    <cellStyle name="Navadno 3 11 5 2 5" xfId="18664"/>
    <cellStyle name="Navadno 3 11 5 2 6" xfId="19609"/>
    <cellStyle name="Navadno 3 11 5 2 7" xfId="15759"/>
    <cellStyle name="Navadno 3 11 5 2 8" xfId="19521"/>
    <cellStyle name="Navadno 3 11 5 2 9" xfId="12078"/>
    <cellStyle name="Navadno 3 11 5 20" xfId="10640"/>
    <cellStyle name="Navadno 3 11 5 21" xfId="25570"/>
    <cellStyle name="Navadno 3 11 5 22" xfId="18589"/>
    <cellStyle name="Navadno 3 11 5 23" xfId="11574"/>
    <cellStyle name="Navadno 3 11 5 24" xfId="24492"/>
    <cellStyle name="Navadno 3 11 5 25" xfId="26506"/>
    <cellStyle name="Navadno 3 11 5 26" xfId="25849"/>
    <cellStyle name="Navadno 3 11 5 3" xfId="2552"/>
    <cellStyle name="Navadno 3 11 5 3 10" xfId="13382"/>
    <cellStyle name="Navadno 3 11 5 3 11" xfId="13079"/>
    <cellStyle name="Navadno 3 11 5 3 12" xfId="23144"/>
    <cellStyle name="Navadno 3 11 5 3 13" xfId="10207"/>
    <cellStyle name="Navadno 3 11 5 3 14" xfId="25883"/>
    <cellStyle name="Navadno 3 11 5 3 15" xfId="26576"/>
    <cellStyle name="Navadno 3 11 5 3 16" xfId="14213"/>
    <cellStyle name="Navadno 3 11 5 3 17" xfId="14299"/>
    <cellStyle name="Navadno 3 11 5 3 18" xfId="28085"/>
    <cellStyle name="Navadno 3 11 5 3 2" xfId="15482"/>
    <cellStyle name="Navadno 3 11 5 3 3" xfId="13269"/>
    <cellStyle name="Navadno 3 11 5 3 4" xfId="15627"/>
    <cellStyle name="Navadno 3 11 5 3 5" xfId="17470"/>
    <cellStyle name="Navadno 3 11 5 3 6" xfId="9754"/>
    <cellStyle name="Navadno 3 11 5 3 7" xfId="16145"/>
    <cellStyle name="Navadno 3 11 5 3 8" xfId="15414"/>
    <cellStyle name="Navadno 3 11 5 3 9" xfId="21195"/>
    <cellStyle name="Navadno 3 11 5 4" xfId="4528"/>
    <cellStyle name="Navadno 3 11 5 4 10" xfId="15134"/>
    <cellStyle name="Navadno 3 11 5 4 11" xfId="21665"/>
    <cellStyle name="Navadno 3 11 5 4 12" xfId="24885"/>
    <cellStyle name="Navadno 3 11 5 4 13" xfId="25693"/>
    <cellStyle name="Navadno 3 11 5 4 14" xfId="26437"/>
    <cellStyle name="Navadno 3 11 5 4 15" xfId="24215"/>
    <cellStyle name="Navadno 3 11 5 4 16" xfId="12782"/>
    <cellStyle name="Navadno 3 11 5 4 17" xfId="24037"/>
    <cellStyle name="Navadno 3 11 5 4 18" xfId="26189"/>
    <cellStyle name="Navadno 3 11 5 4 2" xfId="13808"/>
    <cellStyle name="Navadno 3 11 5 4 3" xfId="12368"/>
    <cellStyle name="Navadno 3 11 5 4 4" xfId="15616"/>
    <cellStyle name="Navadno 3 11 5 4 5" xfId="19180"/>
    <cellStyle name="Navadno 3 11 5 4 6" xfId="20091"/>
    <cellStyle name="Navadno 3 11 5 4 7" xfId="17803"/>
    <cellStyle name="Navadno 3 11 5 4 8" xfId="18241"/>
    <cellStyle name="Navadno 3 11 5 4 9" xfId="16434"/>
    <cellStyle name="Navadno 3 11 5 5" xfId="1523"/>
    <cellStyle name="Navadno 3 11 5 5 10" xfId="14763"/>
    <cellStyle name="Navadno 3 11 5 5 11" xfId="20100"/>
    <cellStyle name="Navadno 3 11 5 5 12" xfId="19503"/>
    <cellStyle name="Navadno 3 11 5 5 13" xfId="25091"/>
    <cellStyle name="Navadno 3 11 5 5 14" xfId="22961"/>
    <cellStyle name="Navadno 3 11 5 5 15" xfId="25557"/>
    <cellStyle name="Navadno 3 11 5 5 16" xfId="22637"/>
    <cellStyle name="Navadno 3 11 5 5 17" xfId="27074"/>
    <cellStyle name="Navadno 3 11 5 5 18" xfId="24325"/>
    <cellStyle name="Navadno 3 11 5 5 2" xfId="16380"/>
    <cellStyle name="Navadno 3 11 5 5 3" xfId="13147"/>
    <cellStyle name="Navadno 3 11 5 5 4" xfId="12202"/>
    <cellStyle name="Navadno 3 11 5 5 5" xfId="17361"/>
    <cellStyle name="Navadno 3 11 5 5 6" xfId="16569"/>
    <cellStyle name="Navadno 3 11 5 5 7" xfId="17063"/>
    <cellStyle name="Navadno 3 11 5 5 8" xfId="18304"/>
    <cellStyle name="Navadno 3 11 5 5 9" xfId="21618"/>
    <cellStyle name="Navadno 3 11 5 6" xfId="1284"/>
    <cellStyle name="Navadno 3 11 5 6 10" xfId="16123"/>
    <cellStyle name="Navadno 3 11 5 6 11" xfId="23581"/>
    <cellStyle name="Navadno 3 11 5 6 12" xfId="15303"/>
    <cellStyle name="Navadno 3 11 5 6 13" xfId="20904"/>
    <cellStyle name="Navadno 3 11 5 6 14" xfId="26574"/>
    <cellStyle name="Navadno 3 11 5 6 15" xfId="23424"/>
    <cellStyle name="Navadno 3 11 5 6 16" xfId="27279"/>
    <cellStyle name="Navadno 3 11 5 6 17" xfId="27735"/>
    <cellStyle name="Navadno 3 11 5 6 18" xfId="21654"/>
    <cellStyle name="Navadno 3 11 5 6 2" xfId="16592"/>
    <cellStyle name="Navadno 3 11 5 6 3" xfId="16950"/>
    <cellStyle name="Navadno 3 11 5 6 4" xfId="16917"/>
    <cellStyle name="Navadno 3 11 5 6 5" xfId="18067"/>
    <cellStyle name="Navadno 3 11 5 6 6" xfId="11534"/>
    <cellStyle name="Navadno 3 11 5 6 7" xfId="19572"/>
    <cellStyle name="Navadno 3 11 5 6 8" xfId="21128"/>
    <cellStyle name="Navadno 3 11 5 6 9" xfId="14313"/>
    <cellStyle name="Navadno 3 11 5 7" xfId="2494"/>
    <cellStyle name="Navadno 3 11 5 7 10" xfId="13059"/>
    <cellStyle name="Navadno 3 11 5 7 11" xfId="19749"/>
    <cellStyle name="Navadno 3 11 5 7 12" xfId="24917"/>
    <cellStyle name="Navadno 3 11 5 7 13" xfId="25451"/>
    <cellStyle name="Navadno 3 11 5 7 14" xfId="16855"/>
    <cellStyle name="Navadno 3 11 5 7 15" xfId="21774"/>
    <cellStyle name="Navadno 3 11 5 7 16" xfId="26459"/>
    <cellStyle name="Navadno 3 11 5 7 17" xfId="26795"/>
    <cellStyle name="Navadno 3 11 5 7 18" xfId="27661"/>
    <cellStyle name="Navadno 3 11 5 7 2" xfId="15535"/>
    <cellStyle name="Navadno 3 11 5 7 3" xfId="11111"/>
    <cellStyle name="Navadno 3 11 5 7 4" xfId="13661"/>
    <cellStyle name="Navadno 3 11 5 7 5" xfId="12674"/>
    <cellStyle name="Navadno 3 11 5 7 6" xfId="16069"/>
    <cellStyle name="Navadno 3 11 5 7 7" xfId="19543"/>
    <cellStyle name="Navadno 3 11 5 7 8" xfId="19393"/>
    <cellStyle name="Navadno 3 11 5 7 9" xfId="20656"/>
    <cellStyle name="Navadno 3 11 5 8" xfId="838"/>
    <cellStyle name="Navadno 3 11 5 8 10" xfId="23979"/>
    <cellStyle name="Navadno 3 11 5 8 11" xfId="24718"/>
    <cellStyle name="Navadno 3 11 5 8 12" xfId="25412"/>
    <cellStyle name="Navadno 3 11 5 8 13" xfId="26067"/>
    <cellStyle name="Navadno 3 11 5 8 14" xfId="26786"/>
    <cellStyle name="Navadno 3 11 5 8 15" xfId="27293"/>
    <cellStyle name="Navadno 3 11 5 8 16" xfId="27746"/>
    <cellStyle name="Navadno 3 11 5 8 17" xfId="28112"/>
    <cellStyle name="Navadno 3 11 5 8 18" xfId="28395"/>
    <cellStyle name="Navadno 3 11 5 8 2" xfId="16977"/>
    <cellStyle name="Navadno 3 11 5 8 3" xfId="17944"/>
    <cellStyle name="Navadno 3 11 5 8 4" xfId="18896"/>
    <cellStyle name="Navadno 3 11 5 8 5" xfId="19828"/>
    <cellStyle name="Navadno 3 11 5 8 6" xfId="20722"/>
    <cellStyle name="Navadno 3 11 5 8 7" xfId="21589"/>
    <cellStyle name="Navadno 3 11 5 8 8" xfId="22421"/>
    <cellStyle name="Navadno 3 11 5 8 9" xfId="23221"/>
    <cellStyle name="Navadno 3 11 5 9" xfId="2143"/>
    <cellStyle name="Navadno 3 11 5 9 10" xfId="21535"/>
    <cellStyle name="Navadno 3 11 5 9 11" xfId="12965"/>
    <cellStyle name="Navadno 3 11 5 9 12" xfId="11302"/>
    <cellStyle name="Navadno 3 11 5 9 13" xfId="25568"/>
    <cellStyle name="Navadno 3 11 5 9 14" xfId="23349"/>
    <cellStyle name="Navadno 3 11 5 9 15" xfId="24083"/>
    <cellStyle name="Navadno 3 11 5 9 16" xfId="19419"/>
    <cellStyle name="Navadno 3 11 5 9 17" xfId="10328"/>
    <cellStyle name="Navadno 3 11 5 9 18" xfId="26053"/>
    <cellStyle name="Navadno 3 11 5 9 2" xfId="15838"/>
    <cellStyle name="Navadno 3 11 5 9 3" xfId="16189"/>
    <cellStyle name="Navadno 3 11 5 9 4" xfId="18258"/>
    <cellStyle name="Navadno 3 11 5 9 5" xfId="17129"/>
    <cellStyle name="Navadno 3 11 5 9 6" xfId="10527"/>
    <cellStyle name="Navadno 3 11 5 9 7" xfId="11590"/>
    <cellStyle name="Navadno 3 11 5 9 8" xfId="10909"/>
    <cellStyle name="Navadno 3 11 5 9 9" xfId="16536"/>
    <cellStyle name="Navadno 3 11 50" xfId="17674"/>
    <cellStyle name="Navadno 3 11 51" xfId="19192"/>
    <cellStyle name="Navadno 3 11 52" xfId="11556"/>
    <cellStyle name="Navadno 3 11 53" xfId="15666"/>
    <cellStyle name="Navadno 3 11 54" xfId="15392"/>
    <cellStyle name="Navadno 3 11 55" xfId="21048"/>
    <cellStyle name="Navadno 3 11 56" xfId="21109"/>
    <cellStyle name="Navadno 3 11 57" xfId="23387"/>
    <cellStyle name="Navadno 3 11 58" xfId="24611"/>
    <cellStyle name="Navadno 3 11 59" xfId="24604"/>
    <cellStyle name="Navadno 3 11 6" xfId="8406"/>
    <cellStyle name="Navadno 3 11 6 10" xfId="10572"/>
    <cellStyle name="Navadno 3 11 6 11" xfId="13551"/>
    <cellStyle name="Navadno 3 11 6 12" xfId="15331"/>
    <cellStyle name="Navadno 3 11 6 13" xfId="15050"/>
    <cellStyle name="Navadno 3 11 6 14" xfId="10216"/>
    <cellStyle name="Navadno 3 11 6 15" xfId="16614"/>
    <cellStyle name="Navadno 3 11 6 16" xfId="14306"/>
    <cellStyle name="Navadno 3 11 6 17" xfId="16608"/>
    <cellStyle name="Navadno 3 11 6 18" xfId="19510"/>
    <cellStyle name="Navadno 3 11 6 19" xfId="10796"/>
    <cellStyle name="Navadno 3 11 6 2" xfId="4064"/>
    <cellStyle name="Navadno 3 11 6 2 10" xfId="21304"/>
    <cellStyle name="Navadno 3 11 6 2 11" xfId="13086"/>
    <cellStyle name="Navadno 3 11 6 2 12" xfId="11233"/>
    <cellStyle name="Navadno 3 11 6 2 13" xfId="24777"/>
    <cellStyle name="Navadno 3 11 6 2 14" xfId="23704"/>
    <cellStyle name="Navadno 3 11 6 2 15" xfId="25734"/>
    <cellStyle name="Navadno 3 11 6 2 16" xfId="25551"/>
    <cellStyle name="Navadno 3 11 6 2 17" xfId="24343"/>
    <cellStyle name="Navadno 3 11 6 2 18" xfId="22131"/>
    <cellStyle name="Navadno 3 11 6 2 2" xfId="14201"/>
    <cellStyle name="Navadno 3 11 6 2 3" xfId="12996"/>
    <cellStyle name="Navadno 3 11 6 2 4" xfId="16519"/>
    <cellStyle name="Navadno 3 11 6 2 5" xfId="14717"/>
    <cellStyle name="Navadno 3 11 6 2 6" xfId="14830"/>
    <cellStyle name="Navadno 3 11 6 2 7" xfId="16144"/>
    <cellStyle name="Navadno 3 11 6 2 8" xfId="13776"/>
    <cellStyle name="Navadno 3 11 6 2 9" xfId="15447"/>
    <cellStyle name="Navadno 3 11 6 20" xfId="11121"/>
    <cellStyle name="Navadno 3 11 6 21" xfId="25414"/>
    <cellStyle name="Navadno 3 11 6 22" xfId="22557"/>
    <cellStyle name="Navadno 3 11 6 23" xfId="25334"/>
    <cellStyle name="Navadno 3 11 6 24" xfId="21752"/>
    <cellStyle name="Navadno 3 11 6 25" xfId="25752"/>
    <cellStyle name="Navadno 3 11 6 26" xfId="27026"/>
    <cellStyle name="Navadno 3 11 6 3" xfId="3042"/>
    <cellStyle name="Navadno 3 11 6 3 10" xfId="22519"/>
    <cellStyle name="Navadno 3 11 6 3 11" xfId="17393"/>
    <cellStyle name="Navadno 3 11 6 3 12" xfId="23649"/>
    <cellStyle name="Navadno 3 11 6 3 13" xfId="24189"/>
    <cellStyle name="Navadno 3 11 6 3 14" xfId="23402"/>
    <cellStyle name="Navadno 3 11 6 3 15" xfId="20328"/>
    <cellStyle name="Navadno 3 11 6 3 16" xfId="27064"/>
    <cellStyle name="Navadno 3 11 6 3 17" xfId="12373"/>
    <cellStyle name="Navadno 3 11 6 3 18" xfId="24972"/>
    <cellStyle name="Navadno 3 11 6 3 2" xfId="15070"/>
    <cellStyle name="Navadno 3 11 6 3 3" xfId="11924"/>
    <cellStyle name="Navadno 3 11 6 3 4" xfId="12181"/>
    <cellStyle name="Navadno 3 11 6 3 5" xfId="13594"/>
    <cellStyle name="Navadno 3 11 6 3 6" xfId="18554"/>
    <cellStyle name="Navadno 3 11 6 3 7" xfId="20267"/>
    <cellStyle name="Navadno 3 11 6 3 8" xfId="10062"/>
    <cellStyle name="Navadno 3 11 6 3 9" xfId="11718"/>
    <cellStyle name="Navadno 3 11 6 4" xfId="3265"/>
    <cellStyle name="Navadno 3 11 6 4 10" xfId="21898"/>
    <cellStyle name="Navadno 3 11 6 4 11" xfId="9739"/>
    <cellStyle name="Navadno 3 11 6 4 12" xfId="11403"/>
    <cellStyle name="Navadno 3 11 6 4 13" xfId="12506"/>
    <cellStyle name="Navadno 3 11 6 4 14" xfId="14359"/>
    <cellStyle name="Navadno 3 11 6 4 15" xfId="26965"/>
    <cellStyle name="Navadno 3 11 6 4 16" xfId="20815"/>
    <cellStyle name="Navadno 3 11 6 4 17" xfId="11469"/>
    <cellStyle name="Navadno 3 11 6 4 18" xfId="22704"/>
    <cellStyle name="Navadno 3 11 6 4 2" xfId="14885"/>
    <cellStyle name="Navadno 3 11 6 4 3" xfId="15099"/>
    <cellStyle name="Navadno 3 11 6 4 4" xfId="17946"/>
    <cellStyle name="Navadno 3 11 6 4 5" xfId="19386"/>
    <cellStyle name="Navadno 3 11 6 4 6" xfId="20302"/>
    <cellStyle name="Navadno 3 11 6 4 7" xfId="12829"/>
    <cellStyle name="Navadno 3 11 6 4 8" xfId="19043"/>
    <cellStyle name="Navadno 3 11 6 4 9" xfId="20027"/>
    <cellStyle name="Navadno 3 11 6 5" xfId="3551"/>
    <cellStyle name="Navadno 3 11 6 5 10" xfId="19301"/>
    <cellStyle name="Navadno 3 11 6 5 11" xfId="11366"/>
    <cellStyle name="Navadno 3 11 6 5 12" xfId="21478"/>
    <cellStyle name="Navadno 3 11 6 5 13" xfId="24563"/>
    <cellStyle name="Navadno 3 11 6 5 14" xfId="24392"/>
    <cellStyle name="Navadno 3 11 6 5 15" xfId="26208"/>
    <cellStyle name="Navadno 3 11 6 5 16" xfId="25871"/>
    <cellStyle name="Navadno 3 11 6 5 17" xfId="27429"/>
    <cellStyle name="Navadno 3 11 6 5 18" xfId="24414"/>
    <cellStyle name="Navadno 3 11 6 5 2" xfId="14636"/>
    <cellStyle name="Navadno 3 11 6 5 3" xfId="12623"/>
    <cellStyle name="Navadno 3 11 6 5 4" xfId="11460"/>
    <cellStyle name="Navadno 3 11 6 5 5" xfId="17639"/>
    <cellStyle name="Navadno 3 11 6 5 6" xfId="11571"/>
    <cellStyle name="Navadno 3 11 6 5 7" xfId="12481"/>
    <cellStyle name="Navadno 3 11 6 5 8" xfId="10386"/>
    <cellStyle name="Navadno 3 11 6 5 9" xfId="20359"/>
    <cellStyle name="Navadno 3 11 6 6" xfId="819"/>
    <cellStyle name="Navadno 3 11 6 6 10" xfId="23990"/>
    <cellStyle name="Navadno 3 11 6 6 11" xfId="24731"/>
    <cellStyle name="Navadno 3 11 6 6 12" xfId="25422"/>
    <cellStyle name="Navadno 3 11 6 6 13" xfId="26079"/>
    <cellStyle name="Navadno 3 11 6 6 14" xfId="26797"/>
    <cellStyle name="Navadno 3 11 6 6 15" xfId="27303"/>
    <cellStyle name="Navadno 3 11 6 6 16" xfId="27753"/>
    <cellStyle name="Navadno 3 11 6 6 17" xfId="28119"/>
    <cellStyle name="Navadno 3 11 6 6 18" xfId="28400"/>
    <cellStyle name="Navadno 3 11 6 6 2" xfId="16992"/>
    <cellStyle name="Navadno 3 11 6 6 3" xfId="17953"/>
    <cellStyle name="Navadno 3 11 6 6 4" xfId="18912"/>
    <cellStyle name="Navadno 3 11 6 6 5" xfId="19841"/>
    <cellStyle name="Navadno 3 11 6 6 6" xfId="20736"/>
    <cellStyle name="Navadno 3 11 6 6 7" xfId="21605"/>
    <cellStyle name="Navadno 3 11 6 6 8" xfId="22437"/>
    <cellStyle name="Navadno 3 11 6 6 9" xfId="23236"/>
    <cellStyle name="Navadno 3 11 6 7" xfId="2791"/>
    <cellStyle name="Navadno 3 11 6 7 10" xfId="16753"/>
    <cellStyle name="Navadno 3 11 6 7 11" xfId="22374"/>
    <cellStyle name="Navadno 3 11 6 7 12" xfId="21201"/>
    <cellStyle name="Navadno 3 11 6 7 13" xfId="14305"/>
    <cellStyle name="Navadno 3 11 6 7 14" xfId="25498"/>
    <cellStyle name="Navadno 3 11 6 7 15" xfId="17545"/>
    <cellStyle name="Navadno 3 11 6 7 16" xfId="21514"/>
    <cellStyle name="Navadno 3 11 6 7 17" xfId="24790"/>
    <cellStyle name="Navadno 3 11 6 7 18" xfId="16377"/>
    <cellStyle name="Navadno 3 11 6 7 2" xfId="15283"/>
    <cellStyle name="Navadno 3 11 6 7 3" xfId="10461"/>
    <cellStyle name="Navadno 3 11 6 7 4" xfId="10106"/>
    <cellStyle name="Navadno 3 11 6 7 5" xfId="13814"/>
    <cellStyle name="Navadno 3 11 6 7 6" xfId="10760"/>
    <cellStyle name="Navadno 3 11 6 7 7" xfId="10725"/>
    <cellStyle name="Navadno 3 11 6 7 8" xfId="17024"/>
    <cellStyle name="Navadno 3 11 6 7 9" xfId="17516"/>
    <cellStyle name="Navadno 3 11 6 8" xfId="790"/>
    <cellStyle name="Navadno 3 11 6 8 10" xfId="24010"/>
    <cellStyle name="Navadno 3 11 6 8 11" xfId="24753"/>
    <cellStyle name="Navadno 3 11 6 8 12" xfId="25439"/>
    <cellStyle name="Navadno 3 11 6 8 13" xfId="26100"/>
    <cellStyle name="Navadno 3 11 6 8 14" xfId="26812"/>
    <cellStyle name="Navadno 3 11 6 8 15" xfId="27315"/>
    <cellStyle name="Navadno 3 11 6 8 16" xfId="27769"/>
    <cellStyle name="Navadno 3 11 6 8 17" xfId="28130"/>
    <cellStyle name="Navadno 3 11 6 8 18" xfId="28409"/>
    <cellStyle name="Navadno 3 11 6 8 2" xfId="17015"/>
    <cellStyle name="Navadno 3 11 6 8 3" xfId="17982"/>
    <cellStyle name="Navadno 3 11 6 8 4" xfId="18938"/>
    <cellStyle name="Navadno 3 11 6 8 5" xfId="19867"/>
    <cellStyle name="Navadno 3 11 6 8 6" xfId="20762"/>
    <cellStyle name="Navadno 3 11 6 8 7" xfId="21631"/>
    <cellStyle name="Navadno 3 11 6 8 8" xfId="22460"/>
    <cellStyle name="Navadno 3 11 6 8 9" xfId="23259"/>
    <cellStyle name="Navadno 3 11 6 9" xfId="169"/>
    <cellStyle name="Navadno 3 11 6 9 10" xfId="24429"/>
    <cellStyle name="Navadno 3 11 6 9 11" xfId="25138"/>
    <cellStyle name="Navadno 3 11 6 9 12" xfId="25801"/>
    <cellStyle name="Navadno 3 11 6 9 13" xfId="26418"/>
    <cellStyle name="Navadno 3 11 6 9 14" xfId="27097"/>
    <cellStyle name="Navadno 3 11 6 9 15" xfId="27568"/>
    <cellStyle name="Navadno 3 11 6 9 16" xfId="27974"/>
    <cellStyle name="Navadno 3 11 6 9 17" xfId="28292"/>
    <cellStyle name="Navadno 3 11 6 9 18" xfId="28522"/>
    <cellStyle name="Navadno 3 11 6 9 2" xfId="17551"/>
    <cellStyle name="Navadno 3 11 6 9 3" xfId="18508"/>
    <cellStyle name="Navadno 3 11 6 9 4" xfId="19465"/>
    <cellStyle name="Navadno 3 11 6 9 5" xfId="20370"/>
    <cellStyle name="Navadno 3 11 6 9 6" xfId="21244"/>
    <cellStyle name="Navadno 3 11 6 9 7" xfId="22090"/>
    <cellStyle name="Navadno 3 11 6 9 8" xfId="22902"/>
    <cellStyle name="Navadno 3 11 6 9 9" xfId="23684"/>
    <cellStyle name="Navadno 3 11 60" xfId="26425"/>
    <cellStyle name="Navadno 3 11 61" xfId="26723"/>
    <cellStyle name="Navadno 3 11 62" xfId="11178"/>
    <cellStyle name="Navadno 3 11 63" xfId="26406"/>
    <cellStyle name="Navadno 3 11 7" xfId="8307"/>
    <cellStyle name="Navadno 3 11 7 10" xfId="10654"/>
    <cellStyle name="Navadno 3 11 7 11" xfId="11784"/>
    <cellStyle name="Navadno 3 11 7 12" xfId="13468"/>
    <cellStyle name="Navadno 3 11 7 13" xfId="13742"/>
    <cellStyle name="Navadno 3 11 7 14" xfId="17346"/>
    <cellStyle name="Navadno 3 11 7 15" xfId="14454"/>
    <cellStyle name="Navadno 3 11 7 16" xfId="11553"/>
    <cellStyle name="Navadno 3 11 7 17" xfId="19066"/>
    <cellStyle name="Navadno 3 11 7 18" xfId="10620"/>
    <cellStyle name="Navadno 3 11 7 19" xfId="22486"/>
    <cellStyle name="Navadno 3 11 7 2" xfId="4001"/>
    <cellStyle name="Navadno 3 11 7 2 10" xfId="10895"/>
    <cellStyle name="Navadno 3 11 7 2 11" xfId="15997"/>
    <cellStyle name="Navadno 3 11 7 2 12" xfId="16926"/>
    <cellStyle name="Navadno 3 11 7 2 13" xfId="19721"/>
    <cellStyle name="Navadno 3 11 7 2 14" xfId="24044"/>
    <cellStyle name="Navadno 3 11 7 2 15" xfId="27073"/>
    <cellStyle name="Navadno 3 11 7 2 16" xfId="18543"/>
    <cellStyle name="Navadno 3 11 7 2 17" xfId="18405"/>
    <cellStyle name="Navadno 3 11 7 2 18" xfId="22746"/>
    <cellStyle name="Navadno 3 11 7 2 2" xfId="14255"/>
    <cellStyle name="Navadno 3 11 7 2 3" xfId="14417"/>
    <cellStyle name="Navadno 3 11 7 2 4" xfId="16813"/>
    <cellStyle name="Navadno 3 11 7 2 5" xfId="12730"/>
    <cellStyle name="Navadno 3 11 7 2 6" xfId="19320"/>
    <cellStyle name="Navadno 3 11 7 2 7" xfId="17842"/>
    <cellStyle name="Navadno 3 11 7 2 8" xfId="17542"/>
    <cellStyle name="Navadno 3 11 7 2 9" xfId="19229"/>
    <cellStyle name="Navadno 3 11 7 20" xfId="10368"/>
    <cellStyle name="Navadno 3 11 7 21" xfId="20421"/>
    <cellStyle name="Navadno 3 11 7 22" xfId="22888"/>
    <cellStyle name="Navadno 3 11 7 23" xfId="25763"/>
    <cellStyle name="Navadno 3 11 7 24" xfId="25064"/>
    <cellStyle name="Navadno 3 11 7 25" xfId="26928"/>
    <cellStyle name="Navadno 3 11 7 26" xfId="25015"/>
    <cellStyle name="Navadno 3 11 7 3" xfId="2712"/>
    <cellStyle name="Navadno 3 11 7 3 10" xfId="16604"/>
    <cellStyle name="Navadno 3 11 7 3 11" xfId="23276"/>
    <cellStyle name="Navadno 3 11 7 3 12" xfId="16857"/>
    <cellStyle name="Navadno 3 11 7 3 13" xfId="23388"/>
    <cellStyle name="Navadno 3 11 7 3 14" xfId="14999"/>
    <cellStyle name="Navadno 3 11 7 3 15" xfId="14030"/>
    <cellStyle name="Navadno 3 11 7 3 16" xfId="26578"/>
    <cellStyle name="Navadno 3 11 7 3 17" xfId="10175"/>
    <cellStyle name="Navadno 3 11 7 3 18" xfId="26881"/>
    <cellStyle name="Navadno 3 11 7 3 2" xfId="15350"/>
    <cellStyle name="Navadno 3 11 7 3 3" xfId="13013"/>
    <cellStyle name="Navadno 3 11 7 3 4" xfId="11348"/>
    <cellStyle name="Navadno 3 11 7 3 5" xfId="9704"/>
    <cellStyle name="Navadno 3 11 7 3 6" xfId="18103"/>
    <cellStyle name="Navadno 3 11 7 3 7" xfId="20093"/>
    <cellStyle name="Navadno 3 11 7 3 8" xfId="20782"/>
    <cellStyle name="Navadno 3 11 7 3 9" xfId="15764"/>
    <cellStyle name="Navadno 3 11 7 4" xfId="3953"/>
    <cellStyle name="Navadno 3 11 7 4 10" xfId="23400"/>
    <cellStyle name="Navadno 3 11 7 4 11" xfId="24148"/>
    <cellStyle name="Navadno 3 11 7 4 12" xfId="24238"/>
    <cellStyle name="Navadno 3 11 7 4 13" xfId="19138"/>
    <cellStyle name="Navadno 3 11 7 4 14" xfId="13136"/>
    <cellStyle name="Navadno 3 11 7 4 15" xfId="23081"/>
    <cellStyle name="Navadno 3 11 7 4 16" xfId="13847"/>
    <cellStyle name="Navadno 3 11 7 4 17" xfId="26371"/>
    <cellStyle name="Navadno 3 11 7 4 18" xfId="25991"/>
    <cellStyle name="Navadno 3 11 7 4 2" xfId="14294"/>
    <cellStyle name="Navadno 3 11 7 4 3" xfId="13803"/>
    <cellStyle name="Navadno 3 11 7 4 4" xfId="11964"/>
    <cellStyle name="Navadno 3 11 7 4 5" xfId="14094"/>
    <cellStyle name="Navadno 3 11 7 4 6" xfId="13662"/>
    <cellStyle name="Navadno 3 11 7 4 7" xfId="20920"/>
    <cellStyle name="Navadno 3 11 7 4 8" xfId="21783"/>
    <cellStyle name="Navadno 3 11 7 4 9" xfId="22072"/>
    <cellStyle name="Navadno 3 11 7 5" xfId="1336"/>
    <cellStyle name="Navadno 3 11 7 5 10" xfId="23510"/>
    <cellStyle name="Navadno 3 11 7 5 11" xfId="24255"/>
    <cellStyle name="Navadno 3 11 7 5 12" xfId="12006"/>
    <cellStyle name="Navadno 3 11 7 5 13" xfId="12017"/>
    <cellStyle name="Navadno 3 11 7 5 14" xfId="26547"/>
    <cellStyle name="Navadno 3 11 7 5 15" xfId="26995"/>
    <cellStyle name="Navadno 3 11 7 5 16" xfId="10068"/>
    <cellStyle name="Navadno 3 11 7 5 17" xfId="19566"/>
    <cellStyle name="Navadno 3 11 7 5 18" xfId="28287"/>
    <cellStyle name="Navadno 3 11 7 5 2" xfId="16547"/>
    <cellStyle name="Navadno 3 11 7 5 3" xfId="14250"/>
    <cellStyle name="Navadno 3 11 7 5 4" xfId="10957"/>
    <cellStyle name="Navadno 3 11 7 5 5" xfId="16040"/>
    <cellStyle name="Navadno 3 11 7 5 6" xfId="13308"/>
    <cellStyle name="Navadno 3 11 7 5 7" xfId="21042"/>
    <cellStyle name="Navadno 3 11 7 5 8" xfId="21904"/>
    <cellStyle name="Navadno 3 11 7 5 9" xfId="21933"/>
    <cellStyle name="Navadno 3 11 7 6" xfId="4164"/>
    <cellStyle name="Navadno 3 11 7 6 10" xfId="23247"/>
    <cellStyle name="Navadno 3 11 7 6 11" xfId="24000"/>
    <cellStyle name="Navadno 3 11 7 6 12" xfId="10300"/>
    <cellStyle name="Navadno 3 11 7 6 13" xfId="16419"/>
    <cellStyle name="Navadno 3 11 7 6 14" xfId="24640"/>
    <cellStyle name="Navadno 3 11 7 6 15" xfId="26608"/>
    <cellStyle name="Navadno 3 11 7 6 16" xfId="10586"/>
    <cellStyle name="Navadno 3 11 7 6 17" xfId="22383"/>
    <cellStyle name="Navadno 3 11 7 6 18" xfId="16382"/>
    <cellStyle name="Navadno 3 11 7 6 2" xfId="14114"/>
    <cellStyle name="Navadno 3 11 7 6 3" xfId="14404"/>
    <cellStyle name="Navadno 3 11 7 6 4" xfId="12204"/>
    <cellStyle name="Navadno 3 11 7 6 5" xfId="10341"/>
    <cellStyle name="Navadno 3 11 7 6 6" xfId="13616"/>
    <cellStyle name="Navadno 3 11 7 6 7" xfId="20748"/>
    <cellStyle name="Navadno 3 11 7 6 8" xfId="21616"/>
    <cellStyle name="Navadno 3 11 7 6 9" xfId="9849"/>
    <cellStyle name="Navadno 3 11 7 7" xfId="808"/>
    <cellStyle name="Navadno 3 11 7 7 10" xfId="23998"/>
    <cellStyle name="Navadno 3 11 7 7 11" xfId="24740"/>
    <cellStyle name="Navadno 3 11 7 7 12" xfId="25429"/>
    <cellStyle name="Navadno 3 11 7 7 13" xfId="26088"/>
    <cellStyle name="Navadno 3 11 7 7 14" xfId="26802"/>
    <cellStyle name="Navadno 3 11 7 7 15" xfId="27306"/>
    <cellStyle name="Navadno 3 11 7 7 16" xfId="27758"/>
    <cellStyle name="Navadno 3 11 7 7 17" xfId="28122"/>
    <cellStyle name="Navadno 3 11 7 7 18" xfId="28402"/>
    <cellStyle name="Navadno 3 11 7 7 2" xfId="17000"/>
    <cellStyle name="Navadno 3 11 7 7 3" xfId="17964"/>
    <cellStyle name="Navadno 3 11 7 7 4" xfId="18922"/>
    <cellStyle name="Navadno 3 11 7 7 5" xfId="19850"/>
    <cellStyle name="Navadno 3 11 7 7 6" xfId="20746"/>
    <cellStyle name="Navadno 3 11 7 7 7" xfId="21614"/>
    <cellStyle name="Navadno 3 11 7 7 8" xfId="22446"/>
    <cellStyle name="Navadno 3 11 7 7 9" xfId="23245"/>
    <cellStyle name="Navadno 3 11 7 8" xfId="533"/>
    <cellStyle name="Navadno 3 11 7 8 10" xfId="24184"/>
    <cellStyle name="Navadno 3 11 7 8 11" xfId="24915"/>
    <cellStyle name="Navadno 3 11 7 8 12" xfId="25607"/>
    <cellStyle name="Navadno 3 11 7 8 13" xfId="26227"/>
    <cellStyle name="Navadno 3 11 7 8 14" xfId="26920"/>
    <cellStyle name="Navadno 3 11 7 8 15" xfId="27418"/>
    <cellStyle name="Navadno 3 11 7 8 16" xfId="27860"/>
    <cellStyle name="Navadno 3 11 7 8 17" xfId="28199"/>
    <cellStyle name="Navadno 3 11 7 8 18" xfId="28453"/>
    <cellStyle name="Navadno 3 11 7 8 2" xfId="17240"/>
    <cellStyle name="Navadno 3 11 7 8 3" xfId="18200"/>
    <cellStyle name="Navadno 3 11 7 8 4" xfId="19152"/>
    <cellStyle name="Navadno 3 11 7 8 5" xfId="20068"/>
    <cellStyle name="Navadno 3 11 7 8 6" xfId="20960"/>
    <cellStyle name="Navadno 3 11 7 8 7" xfId="21823"/>
    <cellStyle name="Navadno 3 11 7 8 8" xfId="22644"/>
    <cellStyle name="Navadno 3 11 7 8 9" xfId="23438"/>
    <cellStyle name="Navadno 3 11 7 9" xfId="2585"/>
    <cellStyle name="Navadno 3 11 7 9 10" xfId="11030"/>
    <cellStyle name="Navadno 3 11 7 9 11" xfId="12740"/>
    <cellStyle name="Navadno 3 11 7 9 12" xfId="12712"/>
    <cellStyle name="Navadno 3 11 7 9 13" xfId="17031"/>
    <cellStyle name="Navadno 3 11 7 9 14" xfId="21474"/>
    <cellStyle name="Navadno 3 11 7 9 15" xfId="26820"/>
    <cellStyle name="Navadno 3 11 7 9 16" xfId="25353"/>
    <cellStyle name="Navadno 3 11 7 9 17" xfId="17146"/>
    <cellStyle name="Navadno 3 11 7 9 18" xfId="26496"/>
    <cellStyle name="Navadno 3 11 7 9 2" xfId="15455"/>
    <cellStyle name="Navadno 3 11 7 9 3" xfId="16048"/>
    <cellStyle name="Navadno 3 11 7 9 4" xfId="12223"/>
    <cellStyle name="Navadno 3 11 7 9 5" xfId="19354"/>
    <cellStyle name="Navadno 3 11 7 9 6" xfId="20272"/>
    <cellStyle name="Navadno 3 11 7 9 7" xfId="9981"/>
    <cellStyle name="Navadno 3 11 7 9 8" xfId="11761"/>
    <cellStyle name="Navadno 3 11 7 9 9" xfId="14656"/>
    <cellStyle name="Navadno 3 11 8" xfId="8205"/>
    <cellStyle name="Navadno 3 11 8 10" xfId="10734"/>
    <cellStyle name="Navadno 3 11 8 11" xfId="13309"/>
    <cellStyle name="Navadno 3 11 8 12" xfId="12884"/>
    <cellStyle name="Navadno 3 11 8 13" xfId="9909"/>
    <cellStyle name="Navadno 3 11 8 14" xfId="14186"/>
    <cellStyle name="Navadno 3 11 8 15" xfId="10989"/>
    <cellStyle name="Navadno 3 11 8 16" xfId="20695"/>
    <cellStyle name="Navadno 3 11 8 17" xfId="21106"/>
    <cellStyle name="Navadno 3 11 8 18" xfId="10836"/>
    <cellStyle name="Navadno 3 11 8 19" xfId="23192"/>
    <cellStyle name="Navadno 3 11 8 2" xfId="3930"/>
    <cellStyle name="Navadno 3 11 8 2 10" xfId="14413"/>
    <cellStyle name="Navadno 3 11 8 2 11" xfId="21660"/>
    <cellStyle name="Navadno 3 11 8 2 12" xfId="19956"/>
    <cellStyle name="Navadno 3 11 8 2 13" xfId="18321"/>
    <cellStyle name="Navadno 3 11 8 2 14" xfId="25538"/>
    <cellStyle name="Navadno 3 11 8 2 15" xfId="19922"/>
    <cellStyle name="Navadno 3 11 8 2 16" xfId="22077"/>
    <cellStyle name="Navadno 3 11 8 2 17" xfId="20334"/>
    <cellStyle name="Navadno 3 11 8 2 18" xfId="23785"/>
    <cellStyle name="Navadno 3 11 8 2 2" xfId="14314"/>
    <cellStyle name="Navadno 3 11 8 2 3" xfId="15859"/>
    <cellStyle name="Navadno 3 11 8 2 4" xfId="16309"/>
    <cellStyle name="Navadno 3 11 8 2 5" xfId="13214"/>
    <cellStyle name="Navadno 3 11 8 2 6" xfId="11471"/>
    <cellStyle name="Navadno 3 11 8 2 7" xfId="9851"/>
    <cellStyle name="Navadno 3 11 8 2 8" xfId="15932"/>
    <cellStyle name="Navadno 3 11 8 2 9" xfId="9685"/>
    <cellStyle name="Navadno 3 11 8 20" xfId="15621"/>
    <cellStyle name="Navadno 3 11 8 21" xfId="15700"/>
    <cellStyle name="Navadno 3 11 8 22" xfId="23177"/>
    <cellStyle name="Navadno 3 11 8 23" xfId="18476"/>
    <cellStyle name="Navadno 3 11 8 24" xfId="21782"/>
    <cellStyle name="Navadno 3 11 8 25" xfId="20797"/>
    <cellStyle name="Navadno 3 11 8 26" xfId="27501"/>
    <cellStyle name="Navadno 3 11 8 3" xfId="3188"/>
    <cellStyle name="Navadno 3 11 8 3 10" xfId="12407"/>
    <cellStyle name="Navadno 3 11 8 3 11" xfId="20322"/>
    <cellStyle name="Navadno 3 11 8 3 12" xfId="23699"/>
    <cellStyle name="Navadno 3 11 8 3 13" xfId="18177"/>
    <cellStyle name="Navadno 3 11 8 3 14" xfId="23143"/>
    <cellStyle name="Navadno 3 11 8 3 15" xfId="20902"/>
    <cellStyle name="Navadno 3 11 8 3 16" xfId="26275"/>
    <cellStyle name="Navadno 3 11 8 3 17" xfId="24615"/>
    <cellStyle name="Navadno 3 11 8 3 18" xfId="26777"/>
    <cellStyle name="Navadno 3 11 8 3 2" xfId="14949"/>
    <cellStyle name="Navadno 3 11 8 3 3" xfId="13866"/>
    <cellStyle name="Navadno 3 11 8 3 4" xfId="10264"/>
    <cellStyle name="Navadno 3 11 8 3 5" xfId="13411"/>
    <cellStyle name="Navadno 3 11 8 3 6" xfId="12399"/>
    <cellStyle name="Navadno 3 11 8 3 7" xfId="14908"/>
    <cellStyle name="Navadno 3 11 8 3 8" xfId="14950"/>
    <cellStyle name="Navadno 3 11 8 3 9" xfId="16009"/>
    <cellStyle name="Navadno 3 11 8 4" xfId="3970"/>
    <cellStyle name="Navadno 3 11 8 4 10" xfId="14649"/>
    <cellStyle name="Navadno 3 11 8 4 11" xfId="22480"/>
    <cellStyle name="Navadno 3 11 8 4 12" xfId="21214"/>
    <cellStyle name="Navadno 3 11 8 4 13" xfId="24013"/>
    <cellStyle name="Navadno 3 11 8 4 14" xfId="11379"/>
    <cellStyle name="Navadno 3 11 8 4 15" xfId="25668"/>
    <cellStyle name="Navadno 3 11 8 4 16" xfId="26531"/>
    <cellStyle name="Navadno 3 11 8 4 17" xfId="23246"/>
    <cellStyle name="Navadno 3 11 8 4 18" xfId="16581"/>
    <cellStyle name="Navadno 3 11 8 4 2" xfId="14278"/>
    <cellStyle name="Navadno 3 11 8 4 3" xfId="14708"/>
    <cellStyle name="Navadno 3 11 8 4 4" xfId="15773"/>
    <cellStyle name="Navadno 3 11 8 4 5" xfId="12353"/>
    <cellStyle name="Navadno 3 11 8 4 6" xfId="14153"/>
    <cellStyle name="Navadno 3 11 8 4 7" xfId="19651"/>
    <cellStyle name="Navadno 3 11 8 4 8" xfId="17887"/>
    <cellStyle name="Navadno 3 11 8 4 9" xfId="10715"/>
    <cellStyle name="Navadno 3 11 8 5" xfId="2816"/>
    <cellStyle name="Navadno 3 11 8 5 10" xfId="12680"/>
    <cellStyle name="Navadno 3 11 8 5 11" xfId="23242"/>
    <cellStyle name="Navadno 3 11 8 5 12" xfId="16078"/>
    <cellStyle name="Navadno 3 11 8 5 13" xfId="23877"/>
    <cellStyle name="Navadno 3 11 8 5 14" xfId="22821"/>
    <cellStyle name="Navadno 3 11 8 5 15" xfId="10431"/>
    <cellStyle name="Navadno 3 11 8 5 16" xfId="25643"/>
    <cellStyle name="Navadno 3 11 8 5 17" xfId="26082"/>
    <cellStyle name="Navadno 3 11 8 5 18" xfId="25055"/>
    <cellStyle name="Navadno 3 11 8 5 2" xfId="15264"/>
    <cellStyle name="Navadno 3 11 8 5 3" xfId="16535"/>
    <cellStyle name="Navadno 3 11 8 5 4" xfId="17192"/>
    <cellStyle name="Navadno 3 11 8 5 5" xfId="13236"/>
    <cellStyle name="Navadno 3 11 8 5 6" xfId="16219"/>
    <cellStyle name="Navadno 3 11 8 5 7" xfId="14549"/>
    <cellStyle name="Navadno 3 11 8 5 8" xfId="20742"/>
    <cellStyle name="Navadno 3 11 8 5 9" xfId="15957"/>
    <cellStyle name="Navadno 3 11 8 6" xfId="956"/>
    <cellStyle name="Navadno 3 11 8 6 10" xfId="23905"/>
    <cellStyle name="Navadno 3 11 8 6 11" xfId="24644"/>
    <cellStyle name="Navadno 3 11 8 6 12" xfId="25339"/>
    <cellStyle name="Navadno 3 11 8 6 13" xfId="26004"/>
    <cellStyle name="Navadno 3 11 8 6 14" xfId="26732"/>
    <cellStyle name="Navadno 3 11 8 6 15" xfId="27247"/>
    <cellStyle name="Navadno 3 11 8 6 16" xfId="27707"/>
    <cellStyle name="Navadno 3 11 8 6 17" xfId="28083"/>
    <cellStyle name="Navadno 3 11 8 6 18" xfId="28377"/>
    <cellStyle name="Navadno 3 11 8 6 2" xfId="16875"/>
    <cellStyle name="Navadno 3 11 8 6 3" xfId="17848"/>
    <cellStyle name="Navadno 3 11 8 6 4" xfId="18795"/>
    <cellStyle name="Navadno 3 11 8 6 5" xfId="19735"/>
    <cellStyle name="Navadno 3 11 8 6 6" xfId="20637"/>
    <cellStyle name="Navadno 3 11 8 6 7" xfId="21501"/>
    <cellStyle name="Navadno 3 11 8 6 8" xfId="22344"/>
    <cellStyle name="Navadno 3 11 8 6 9" xfId="23147"/>
    <cellStyle name="Navadno 3 11 8 7" xfId="567"/>
    <cellStyle name="Navadno 3 11 8 7 10" xfId="24159"/>
    <cellStyle name="Navadno 3 11 8 7 11" xfId="24894"/>
    <cellStyle name="Navadno 3 11 8 7 12" xfId="25583"/>
    <cellStyle name="Navadno 3 11 8 7 13" xfId="26210"/>
    <cellStyle name="Navadno 3 11 8 7 14" xfId="26903"/>
    <cellStyle name="Navadno 3 11 8 7 15" xfId="27406"/>
    <cellStyle name="Navadno 3 11 8 7 16" xfId="27848"/>
    <cellStyle name="Navadno 3 11 8 7 17" xfId="28187"/>
    <cellStyle name="Navadno 3 11 8 7 18" xfId="28445"/>
    <cellStyle name="Navadno 3 11 8 7 2" xfId="17209"/>
    <cellStyle name="Navadno 3 11 8 7 3" xfId="18174"/>
    <cellStyle name="Navadno 3 11 8 7 4" xfId="19126"/>
    <cellStyle name="Navadno 3 11 8 7 5" xfId="20040"/>
    <cellStyle name="Navadno 3 11 8 7 6" xfId="20930"/>
    <cellStyle name="Navadno 3 11 8 7 7" xfId="21795"/>
    <cellStyle name="Navadno 3 11 8 7 8" xfId="22620"/>
    <cellStyle name="Navadno 3 11 8 7 9" xfId="23410"/>
    <cellStyle name="Navadno 3 11 8 8" xfId="1483"/>
    <cellStyle name="Navadno 3 11 8 8 10" xfId="19179"/>
    <cellStyle name="Navadno 3 11 8 8 11" xfId="20810"/>
    <cellStyle name="Navadno 3 11 8 8 12" xfId="11176"/>
    <cellStyle name="Navadno 3 11 8 8 13" xfId="24114"/>
    <cellStyle name="Navadno 3 11 8 8 14" xfId="25610"/>
    <cellStyle name="Navadno 3 11 8 8 15" xfId="13415"/>
    <cellStyle name="Navadno 3 11 8 8 16" xfId="27116"/>
    <cellStyle name="Navadno 3 11 8 8 17" xfId="27339"/>
    <cellStyle name="Navadno 3 11 8 8 18" xfId="27839"/>
    <cellStyle name="Navadno 3 11 8 8 2" xfId="16416"/>
    <cellStyle name="Navadno 3 11 8 8 3" xfId="11614"/>
    <cellStyle name="Navadno 3 11 8 8 4" xfId="14728"/>
    <cellStyle name="Navadno 3 11 8 8 5" xfId="10251"/>
    <cellStyle name="Navadno 3 11 8 8 6" xfId="11477"/>
    <cellStyle name="Navadno 3 11 8 8 7" xfId="15797"/>
    <cellStyle name="Navadno 3 11 8 8 8" xfId="15729"/>
    <cellStyle name="Navadno 3 11 8 8 9" xfId="13068"/>
    <cellStyle name="Navadno 3 11 8 9" xfId="4539"/>
    <cellStyle name="Navadno 3 11 8 9 10" xfId="19570"/>
    <cellStyle name="Navadno 3 11 8 9 11" xfId="21831"/>
    <cellStyle name="Navadno 3 11 8 9 12" xfId="22147"/>
    <cellStyle name="Navadno 3 11 8 9 13" xfId="14858"/>
    <cellStyle name="Navadno 3 11 8 9 14" xfId="17033"/>
    <cellStyle name="Navadno 3 11 8 9 15" xfId="14109"/>
    <cellStyle name="Navadno 3 11 8 9 16" xfId="25742"/>
    <cellStyle name="Navadno 3 11 8 9 17" xfId="20413"/>
    <cellStyle name="Navadno 3 11 8 9 18" xfId="25189"/>
    <cellStyle name="Navadno 3 11 8 9 2" xfId="13797"/>
    <cellStyle name="Navadno 3 11 8 9 3" xfId="14411"/>
    <cellStyle name="Navadno 3 11 8 9 4" xfId="14976"/>
    <cellStyle name="Navadno 3 11 8 9 5" xfId="16680"/>
    <cellStyle name="Navadno 3 11 8 9 6" xfId="19333"/>
    <cellStyle name="Navadno 3 11 8 9 7" xfId="12416"/>
    <cellStyle name="Navadno 3 11 8 9 8" xfId="17959"/>
    <cellStyle name="Navadno 3 11 8 9 9" xfId="22671"/>
    <cellStyle name="Navadno 3 11 9" xfId="8105"/>
    <cellStyle name="Navadno 3 11 9 10" xfId="10814"/>
    <cellStyle name="Navadno 3 11 9 11" xfId="9883"/>
    <cellStyle name="Navadno 3 11 9 12" xfId="16075"/>
    <cellStyle name="Navadno 3 11 9 13" xfId="11145"/>
    <cellStyle name="Navadno 3 11 9 14" xfId="13389"/>
    <cellStyle name="Navadno 3 11 9 15" xfId="18835"/>
    <cellStyle name="Navadno 3 11 9 16" xfId="10494"/>
    <cellStyle name="Navadno 3 11 9 17" xfId="16228"/>
    <cellStyle name="Navadno 3 11 9 18" xfId="21538"/>
    <cellStyle name="Navadno 3 11 9 19" xfId="22495"/>
    <cellStyle name="Navadno 3 11 9 2" xfId="3864"/>
    <cellStyle name="Navadno 3 11 9 2 10" xfId="23263"/>
    <cellStyle name="Navadno 3 11 9 2 11" xfId="24014"/>
    <cellStyle name="Navadno 3 11 9 2 12" xfId="23980"/>
    <cellStyle name="Navadno 3 11 9 2 13" xfId="24887"/>
    <cellStyle name="Navadno 3 11 9 2 14" xfId="15574"/>
    <cellStyle name="Navadno 3 11 9 2 15" xfId="26939"/>
    <cellStyle name="Navadno 3 11 9 2 16" xfId="16981"/>
    <cellStyle name="Navadno 3 11 9 2 17" xfId="16799"/>
    <cellStyle name="Navadno 3 11 9 2 18" xfId="26997"/>
    <cellStyle name="Navadno 3 11 9 2 2" xfId="14366"/>
    <cellStyle name="Navadno 3 11 9 2 3" xfId="14601"/>
    <cellStyle name="Navadno 3 11 9 2 4" xfId="15480"/>
    <cellStyle name="Navadno 3 11 9 2 5" xfId="16350"/>
    <cellStyle name="Navadno 3 11 9 2 6" xfId="17245"/>
    <cellStyle name="Navadno 3 11 9 2 7" xfId="20766"/>
    <cellStyle name="Navadno 3 11 9 2 8" xfId="21634"/>
    <cellStyle name="Navadno 3 11 9 2 9" xfId="14610"/>
    <cellStyle name="Navadno 3 11 9 20" xfId="24523"/>
    <cellStyle name="Navadno 3 11 9 21" xfId="18583"/>
    <cellStyle name="Navadno 3 11 9 22" xfId="10968"/>
    <cellStyle name="Navadno 3 11 9 23" xfId="20443"/>
    <cellStyle name="Navadno 3 11 9 24" xfId="15801"/>
    <cellStyle name="Navadno 3 11 9 25" xfId="23552"/>
    <cellStyle name="Navadno 3 11 9 26" xfId="25053"/>
    <cellStyle name="Navadno 3 11 9 3" xfId="2466"/>
    <cellStyle name="Navadno 3 11 9 3 10" xfId="16374"/>
    <cellStyle name="Navadno 3 11 9 3 11" xfId="18128"/>
    <cellStyle name="Navadno 3 11 9 3 12" xfId="22977"/>
    <cellStyle name="Navadno 3 11 9 3 13" xfId="22609"/>
    <cellStyle name="Navadno 3 11 9 3 14" xfId="23118"/>
    <cellStyle name="Navadno 3 11 9 3 15" xfId="26032"/>
    <cellStyle name="Navadno 3 11 9 3 16" xfId="27225"/>
    <cellStyle name="Navadno 3 11 9 3 17" xfId="27691"/>
    <cellStyle name="Navadno 3 11 9 3 18" xfId="25875"/>
    <cellStyle name="Navadno 3 11 9 3 2" xfId="15562"/>
    <cellStyle name="Navadno 3 11 9 3 3" xfId="16834"/>
    <cellStyle name="Navadno 3 11 9 3 4" xfId="18184"/>
    <cellStyle name="Navadno 3 11 9 3 5" xfId="17482"/>
    <cellStyle name="Navadno 3 11 9 3 6" xfId="11308"/>
    <cellStyle name="Navadno 3 11 9 3 7" xfId="19143"/>
    <cellStyle name="Navadno 3 11 9 3 8" xfId="18836"/>
    <cellStyle name="Navadno 3 11 9 3 9" xfId="22475"/>
    <cellStyle name="Navadno 3 11 9 4" xfId="1885"/>
    <cellStyle name="Navadno 3 11 9 4 10" xfId="22165"/>
    <cellStyle name="Navadno 3 11 9 4 11" xfId="22509"/>
    <cellStyle name="Navadno 3 11 9 4 12" xfId="16149"/>
    <cellStyle name="Navadno 3 11 9 4 13" xfId="15398"/>
    <cellStyle name="Navadno 3 11 9 4 14" xfId="24424"/>
    <cellStyle name="Navadno 3 11 9 4 15" xfId="26200"/>
    <cellStyle name="Navadno 3 11 9 4 16" xfId="27542"/>
    <cellStyle name="Navadno 3 11 9 4 17" xfId="27956"/>
    <cellStyle name="Navadno 3 11 9 4 18" xfId="18655"/>
    <cellStyle name="Navadno 3 11 9 4 2" xfId="16065"/>
    <cellStyle name="Navadno 3 11 9 4 3" xfId="17488"/>
    <cellStyle name="Navadno 3 11 9 4 4" xfId="14405"/>
    <cellStyle name="Navadno 3 11 9 4 5" xfId="16205"/>
    <cellStyle name="Navadno 3 11 9 4 6" xfId="15768"/>
    <cellStyle name="Navadno 3 11 9 4 7" xfId="9797"/>
    <cellStyle name="Navadno 3 11 9 4 8" xfId="20288"/>
    <cellStyle name="Navadno 3 11 9 4 9" xfId="22720"/>
    <cellStyle name="Navadno 3 11 9 5" xfId="4224"/>
    <cellStyle name="Navadno 3 11 9 5 10" xfId="22169"/>
    <cellStyle name="Navadno 3 11 9 5 11" xfId="12755"/>
    <cellStyle name="Navadno 3 11 9 5 12" xfId="14840"/>
    <cellStyle name="Navadno 3 11 9 5 13" xfId="20150"/>
    <cellStyle name="Navadno 3 11 9 5 14" xfId="26336"/>
    <cellStyle name="Navadno 3 11 9 5 15" xfId="26934"/>
    <cellStyle name="Navadno 3 11 9 5 16" xfId="26710"/>
    <cellStyle name="Navadno 3 11 9 5 17" xfId="15185"/>
    <cellStyle name="Navadno 3 11 9 5 18" xfId="27913"/>
    <cellStyle name="Navadno 3 11 9 5 2" xfId="14062"/>
    <cellStyle name="Navadno 3 11 9 5 3" xfId="14349"/>
    <cellStyle name="Navadno 3 11 9 5 4" xfId="10208"/>
    <cellStyle name="Navadno 3 11 9 5 5" xfId="12488"/>
    <cellStyle name="Navadno 3 11 9 5 6" xfId="13854"/>
    <cellStyle name="Navadno 3 11 9 5 7" xfId="19458"/>
    <cellStyle name="Navadno 3 11 9 5 8" xfId="12166"/>
    <cellStyle name="Navadno 3 11 9 5 9" xfId="13369"/>
    <cellStyle name="Navadno 3 11 9 6" xfId="3456"/>
    <cellStyle name="Navadno 3 11 9 6 10" xfId="13018"/>
    <cellStyle name="Navadno 3 11 9 6 11" xfId="22380"/>
    <cellStyle name="Navadno 3 11 9 6 12" xfId="16719"/>
    <cellStyle name="Navadno 3 11 9 6 13" xfId="24167"/>
    <cellStyle name="Navadno 3 11 9 6 14" xfId="19498"/>
    <cellStyle name="Navadno 3 11 9 6 15" xfId="23141"/>
    <cellStyle name="Navadno 3 11 9 6 16" xfId="12997"/>
    <cellStyle name="Navadno 3 11 9 6 17" xfId="16653"/>
    <cellStyle name="Navadno 3 11 9 6 18" xfId="25571"/>
    <cellStyle name="Navadno 3 11 9 6 2" xfId="14719"/>
    <cellStyle name="Navadno 3 11 9 6 3" xfId="11659"/>
    <cellStyle name="Navadno 3 11 9 6 4" xfId="11271"/>
    <cellStyle name="Navadno 3 11 9 6 5" xfId="14205"/>
    <cellStyle name="Navadno 3 11 9 6 6" xfId="14812"/>
    <cellStyle name="Navadno 3 11 9 6 7" xfId="15740"/>
    <cellStyle name="Navadno 3 11 9 6 8" xfId="19421"/>
    <cellStyle name="Navadno 3 11 9 6 9" xfId="12504"/>
    <cellStyle name="Navadno 3 11 9 7" xfId="1036"/>
    <cellStyle name="Navadno 3 11 9 7 10" xfId="23856"/>
    <cellStyle name="Navadno 3 11 9 7 11" xfId="24585"/>
    <cellStyle name="Navadno 3 11 9 7 12" xfId="25289"/>
    <cellStyle name="Navadno 3 11 9 7 13" xfId="25957"/>
    <cellStyle name="Navadno 3 11 9 7 14" xfId="26693"/>
    <cellStyle name="Navadno 3 11 9 7 15" xfId="27212"/>
    <cellStyle name="Navadno 3 11 9 7 16" xfId="27675"/>
    <cellStyle name="Navadno 3 11 9 7 17" xfId="28056"/>
    <cellStyle name="Navadno 3 11 9 7 18" xfId="28358"/>
    <cellStyle name="Navadno 3 11 9 7 2" xfId="16808"/>
    <cellStyle name="Navadno 3 11 9 7 3" xfId="17777"/>
    <cellStyle name="Navadno 3 11 9 7 4" xfId="18725"/>
    <cellStyle name="Navadno 3 11 9 7 5" xfId="19674"/>
    <cellStyle name="Navadno 3 11 9 7 6" xfId="20572"/>
    <cellStyle name="Navadno 3 11 9 7 7" xfId="21439"/>
    <cellStyle name="Navadno 3 11 9 7 8" xfId="22286"/>
    <cellStyle name="Navadno 3 11 9 7 9" xfId="23087"/>
    <cellStyle name="Navadno 3 11 9 8" xfId="4839"/>
    <cellStyle name="Navadno 3 11 9 8 10" xfId="17894"/>
    <cellStyle name="Navadno 3 11 9 8 11" xfId="13142"/>
    <cellStyle name="Navadno 3 11 9 8 12" xfId="24734"/>
    <cellStyle name="Navadno 3 11 9 8 13" xfId="22615"/>
    <cellStyle name="Navadno 3 11 9 8 14" xfId="22592"/>
    <cellStyle name="Navadno 3 11 9 8 15" xfId="25948"/>
    <cellStyle name="Navadno 3 11 9 8 16" xfId="19145"/>
    <cellStyle name="Navadno 3 11 9 8 17" xfId="20964"/>
    <cellStyle name="Navadno 3 11 9 8 18" xfId="25321"/>
    <cellStyle name="Navadno 3 11 9 8 2" xfId="13540"/>
    <cellStyle name="Navadno 3 11 9 8 3" xfId="11882"/>
    <cellStyle name="Navadno 3 11 9 8 4" xfId="17052"/>
    <cellStyle name="Navadno 3 11 9 8 5" xfId="13187"/>
    <cellStyle name="Navadno 3 11 9 8 6" xfId="18800"/>
    <cellStyle name="Navadno 3 11 9 8 7" xfId="10950"/>
    <cellStyle name="Navadno 3 11 9 8 8" xfId="18757"/>
    <cellStyle name="Navadno 3 11 9 8 9" xfId="12853"/>
    <cellStyle name="Navadno 3 11 9 9" xfId="4772"/>
    <cellStyle name="Navadno 3 11 9 9 10" xfId="18349"/>
    <cellStyle name="Navadno 3 11 9 9 11" xfId="20204"/>
    <cellStyle name="Navadno 3 11 9 9 12" xfId="22085"/>
    <cellStyle name="Navadno 3 11 9 9 13" xfId="23656"/>
    <cellStyle name="Navadno 3 11 9 9 14" xfId="25340"/>
    <cellStyle name="Navadno 3 11 9 9 15" xfId="14008"/>
    <cellStyle name="Navadno 3 11 9 9 16" xfId="21815"/>
    <cellStyle name="Navadno 3 11 9 9 17" xfId="10467"/>
    <cellStyle name="Navadno 3 11 9 9 18" xfId="27776"/>
    <cellStyle name="Navadno 3 11 9 9 2" xfId="13598"/>
    <cellStyle name="Navadno 3 11 9 9 3" xfId="12164"/>
    <cellStyle name="Navadno 3 11 9 9 4" xfId="12888"/>
    <cellStyle name="Navadno 3 11 9 9 5" xfId="9620"/>
    <cellStyle name="Navadno 3 11 9 9 6" xfId="12604"/>
    <cellStyle name="Navadno 3 11 9 9 7" xfId="16684"/>
    <cellStyle name="Navadno 3 11 9 9 8" xfId="19730"/>
    <cellStyle name="Navadno 3 11 9 9 9" xfId="17715"/>
    <cellStyle name="Navadno 3 12" xfId="9229"/>
    <cellStyle name="Navadno 3 12 10" xfId="2133"/>
    <cellStyle name="Navadno 3 12 10 10" xfId="21383"/>
    <cellStyle name="Navadno 3 12 10 11" xfId="17704"/>
    <cellStyle name="Navadno 3 12 10 12" xfId="24882"/>
    <cellStyle name="Navadno 3 12 10 13" xfId="16312"/>
    <cellStyle name="Navadno 3 12 10 14" xfId="24990"/>
    <cellStyle name="Navadno 3 12 10 15" xfId="25543"/>
    <cellStyle name="Navadno 3 12 10 16" xfId="27359"/>
    <cellStyle name="Navadno 3 12 10 17" xfId="27808"/>
    <cellStyle name="Navadno 3 12 10 18" xfId="25559"/>
    <cellStyle name="Navadno 3 12 10 2" xfId="15847"/>
    <cellStyle name="Navadno 3 12 10 3" xfId="17108"/>
    <cellStyle name="Navadno 3 12 10 4" xfId="12865"/>
    <cellStyle name="Navadno 3 12 10 5" xfId="16183"/>
    <cellStyle name="Navadno 3 12 10 6" xfId="18783"/>
    <cellStyle name="Navadno 3 12 10 7" xfId="18619"/>
    <cellStyle name="Navadno 3 12 10 8" xfId="20010"/>
    <cellStyle name="Navadno 3 12 10 9" xfId="22828"/>
    <cellStyle name="Navadno 3 12 11" xfId="471"/>
    <cellStyle name="Navadno 3 12 11 10" xfId="24227"/>
    <cellStyle name="Navadno 3 12 11 11" xfId="24954"/>
    <cellStyle name="Navadno 3 12 11 12" xfId="25642"/>
    <cellStyle name="Navadno 3 12 11 13" xfId="26261"/>
    <cellStyle name="Navadno 3 12 11 14" xfId="26949"/>
    <cellStyle name="Navadno 3 12 11 15" xfId="27444"/>
    <cellStyle name="Navadno 3 12 11 16" xfId="27881"/>
    <cellStyle name="Navadno 3 12 11 17" xfId="28220"/>
    <cellStyle name="Navadno 3 12 11 18" xfId="28469"/>
    <cellStyle name="Navadno 3 12 11 2" xfId="17297"/>
    <cellStyle name="Navadno 3 12 11 3" xfId="18252"/>
    <cellStyle name="Navadno 3 12 11 4" xfId="19208"/>
    <cellStyle name="Navadno 3 12 11 5" xfId="20120"/>
    <cellStyle name="Navadno 3 12 11 6" xfId="21007"/>
    <cellStyle name="Navadno 3 12 11 7" xfId="21870"/>
    <cellStyle name="Navadno 3 12 11 8" xfId="22688"/>
    <cellStyle name="Navadno 3 12 11 9" xfId="23482"/>
    <cellStyle name="Navadno 3 12 12" xfId="9901"/>
    <cellStyle name="Navadno 3 12 13" xfId="12072"/>
    <cellStyle name="Navadno 3 12 14" xfId="12485"/>
    <cellStyle name="Navadno 3 12 15" xfId="17340"/>
    <cellStyle name="Navadno 3 12 16" xfId="10256"/>
    <cellStyle name="Navadno 3 12 17" xfId="18346"/>
    <cellStyle name="Navadno 3 12 18" xfId="12459"/>
    <cellStyle name="Navadno 3 12 19" xfId="14298"/>
    <cellStyle name="Navadno 3 12 2" xfId="9075"/>
    <cellStyle name="Navadno 3 12 2 2" xfId="4658"/>
    <cellStyle name="Navadno 3 12 2 2 10" xfId="18423"/>
    <cellStyle name="Navadno 3 12 2 2 11" xfId="22417"/>
    <cellStyle name="Navadno 3 12 2 2 12" xfId="13256"/>
    <cellStyle name="Navadno 3 12 2 2 13" xfId="16404"/>
    <cellStyle name="Navadno 3 12 2 2 14" xfId="25343"/>
    <cellStyle name="Navadno 3 12 2 2 15" xfId="11504"/>
    <cellStyle name="Navadno 3 12 2 2 16" xfId="23417"/>
    <cellStyle name="Navadno 3 12 2 2 17" xfId="25867"/>
    <cellStyle name="Navadno 3 12 2 2 18" xfId="26028"/>
    <cellStyle name="Navadno 3 12 2 2 19" xfId="14304"/>
    <cellStyle name="Navadno 3 12 2 2 2" xfId="4549"/>
    <cellStyle name="Navadno 3 12 2 2 3" xfId="13695"/>
    <cellStyle name="Navadno 3 12 2 2 4" xfId="11993"/>
    <cellStyle name="Navadno 3 12 2 2 5" xfId="12102"/>
    <cellStyle name="Navadno 3 12 2 2 6" xfId="12536"/>
    <cellStyle name="Navadno 3 12 2 2 7" xfId="13746"/>
    <cellStyle name="Navadno 3 12 2 2 8" xfId="13099"/>
    <cellStyle name="Navadno 3 12 2 2 9" xfId="13991"/>
    <cellStyle name="Navadno 3 12 2 3" xfId="2461"/>
    <cellStyle name="Navadno 3 12 2 4" xfId="2735"/>
    <cellStyle name="Navadno 3 12 2 5" xfId="1184"/>
    <cellStyle name="Navadno 3 12 2 6" xfId="1136"/>
    <cellStyle name="Navadno 3 12 2 7" xfId="769"/>
    <cellStyle name="Navadno 3 12 2 8" xfId="750"/>
    <cellStyle name="Navadno 3 12 2 9" xfId="3754"/>
    <cellStyle name="Navadno 3 12 20" xfId="16797"/>
    <cellStyle name="Navadno 3 12 21" xfId="21697"/>
    <cellStyle name="Navadno 3 12 22" xfId="18295"/>
    <cellStyle name="Navadno 3 12 23" xfId="10417"/>
    <cellStyle name="Navadno 3 12 24" xfId="23636"/>
    <cellStyle name="Navadno 3 12 25" xfId="25761"/>
    <cellStyle name="Navadno 3 12 26" xfId="11852"/>
    <cellStyle name="Navadno 3 12 27" xfId="16007"/>
    <cellStyle name="Navadno 3 12 28" xfId="9626"/>
    <cellStyle name="Navadno 3 12 3" xfId="5406"/>
    <cellStyle name="Navadno 3 12 4" xfId="5123"/>
    <cellStyle name="Navadno 3 12 5" xfId="5214"/>
    <cellStyle name="Navadno 3 12 5 2" xfId="3211"/>
    <cellStyle name="Navadno 3 12 5 2 10" xfId="20894"/>
    <cellStyle name="Navadno 3 12 5 2 11" xfId="23006"/>
    <cellStyle name="Navadno 3 12 5 2 12" xfId="11521"/>
    <cellStyle name="Navadno 3 12 5 2 13" xfId="13747"/>
    <cellStyle name="Navadno 3 12 5 2 14" xfId="22494"/>
    <cellStyle name="Navadno 3 12 5 2 15" xfId="24296"/>
    <cellStyle name="Navadno 3 12 5 2 16" xfId="23155"/>
    <cellStyle name="Navadno 3 12 5 2 17" xfId="26144"/>
    <cellStyle name="Navadno 3 12 5 2 18" xfId="27089"/>
    <cellStyle name="Navadno 3 12 5 2 2" xfId="14928"/>
    <cellStyle name="Navadno 3 12 5 2 3" xfId="10160"/>
    <cellStyle name="Navadno 3 12 5 2 4" xfId="14249"/>
    <cellStyle name="Navadno 3 12 5 2 5" xfId="11214"/>
    <cellStyle name="Navadno 3 12 5 2 6" xfId="18886"/>
    <cellStyle name="Navadno 3 12 5 2 7" xfId="13242"/>
    <cellStyle name="Navadno 3 12 5 2 8" xfId="20491"/>
    <cellStyle name="Navadno 3 12 5 2 9" xfId="17471"/>
    <cellStyle name="Navadno 3 12 6" xfId="3412"/>
    <cellStyle name="Navadno 3 12 6 10" xfId="22805"/>
    <cellStyle name="Navadno 3 12 6 11" xfId="20858"/>
    <cellStyle name="Navadno 3 12 6 12" xfId="24100"/>
    <cellStyle name="Navadno 3 12 6 13" xfId="12349"/>
    <cellStyle name="Navadno 3 12 6 14" xfId="23447"/>
    <cellStyle name="Navadno 3 12 6 15" xfId="14318"/>
    <cellStyle name="Navadno 3 12 6 16" xfId="20002"/>
    <cellStyle name="Navadno 3 12 6 17" xfId="27253"/>
    <cellStyle name="Navadno 3 12 6 18" xfId="19230"/>
    <cellStyle name="Navadno 3 12 6 2" xfId="14756"/>
    <cellStyle name="Navadno 3 12 6 3" xfId="13831"/>
    <cellStyle name="Navadno 3 12 6 4" xfId="13221"/>
    <cellStyle name="Navadno 3 12 6 5" xfId="10394"/>
    <cellStyle name="Navadno 3 12 6 6" xfId="15693"/>
    <cellStyle name="Navadno 3 12 6 7" xfId="18342"/>
    <cellStyle name="Navadno 3 12 6 8" xfId="11517"/>
    <cellStyle name="Navadno 3 12 6 9" xfId="16383"/>
    <cellStyle name="Navadno 3 12 7" xfId="2703"/>
    <cellStyle name="Navadno 3 12 7 10" xfId="11394"/>
    <cellStyle name="Navadno 3 12 7 11" xfId="21305"/>
    <cellStyle name="Navadno 3 12 7 12" xfId="24711"/>
    <cellStyle name="Navadno 3 12 7 13" xfId="23760"/>
    <cellStyle name="Navadno 3 12 7 14" xfId="10831"/>
    <cellStyle name="Navadno 3 12 7 15" xfId="17655"/>
    <cellStyle name="Navadno 3 12 7 16" xfId="24871"/>
    <cellStyle name="Navadno 3 12 7 17" xfId="25797"/>
    <cellStyle name="Navadno 3 12 7 18" xfId="20365"/>
    <cellStyle name="Navadno 3 12 7 2" xfId="15357"/>
    <cellStyle name="Navadno 3 12 7 3" xfId="12475"/>
    <cellStyle name="Navadno 3 12 7 4" xfId="10697"/>
    <cellStyle name="Navadno 3 12 7 5" xfId="16082"/>
    <cellStyle name="Navadno 3 12 7 6" xfId="14749"/>
    <cellStyle name="Navadno 3 12 7 7" xfId="20233"/>
    <cellStyle name="Navadno 3 12 7 8" xfId="11874"/>
    <cellStyle name="Navadno 3 12 7 9" xfId="11331"/>
    <cellStyle name="Navadno 3 12 8" xfId="1888"/>
    <cellStyle name="Navadno 3 12 8 10" xfId="12962"/>
    <cellStyle name="Navadno 3 12 8 11" xfId="23343"/>
    <cellStyle name="Navadno 3 12 8 12" xfId="14743"/>
    <cellStyle name="Navadno 3 12 8 13" xfId="21355"/>
    <cellStyle name="Navadno 3 12 8 14" xfId="21832"/>
    <cellStyle name="Navadno 3 12 8 15" xfId="26784"/>
    <cellStyle name="Navadno 3 12 8 16" xfId="27267"/>
    <cellStyle name="Navadno 3 12 8 17" xfId="27727"/>
    <cellStyle name="Navadno 3 12 8 18" xfId="27653"/>
    <cellStyle name="Navadno 3 12 8 2" xfId="16062"/>
    <cellStyle name="Navadno 3 12 8 3" xfId="16924"/>
    <cellStyle name="Navadno 3 12 8 4" xfId="16978"/>
    <cellStyle name="Navadno 3 12 8 5" xfId="16747"/>
    <cellStyle name="Navadno 3 12 8 6" xfId="16776"/>
    <cellStyle name="Navadno 3 12 8 7" xfId="19720"/>
    <cellStyle name="Navadno 3 12 8 8" xfId="20861"/>
    <cellStyle name="Navadno 3 12 8 9" xfId="21270"/>
    <cellStyle name="Navadno 3 12 9" xfId="2534"/>
    <cellStyle name="Navadno 3 12 9 10" xfId="22010"/>
    <cellStyle name="Navadno 3 12 9 11" xfId="20519"/>
    <cellStyle name="Navadno 3 12 9 12" xfId="23253"/>
    <cellStyle name="Navadno 3 12 9 13" xfId="17916"/>
    <cellStyle name="Navadno 3 12 9 14" xfId="24985"/>
    <cellStyle name="Navadno 3 12 9 15" xfId="19095"/>
    <cellStyle name="Navadno 3 12 9 16" xfId="22709"/>
    <cellStyle name="Navadno 3 12 9 17" xfId="25250"/>
    <cellStyle name="Navadno 3 12 9 18" xfId="27333"/>
    <cellStyle name="Navadno 3 12 9 2" xfId="15499"/>
    <cellStyle name="Navadno 3 12 9 3" xfId="12552"/>
    <cellStyle name="Navadno 3 12 9 4" xfId="16556"/>
    <cellStyle name="Navadno 3 12 9 5" xfId="17883"/>
    <cellStyle name="Navadno 3 12 9 6" xfId="19450"/>
    <cellStyle name="Navadno 3 12 9 7" xfId="11157"/>
    <cellStyle name="Navadno 3 12 9 8" xfId="13754"/>
    <cellStyle name="Navadno 3 12 9 9" xfId="20634"/>
    <cellStyle name="Navadno 3 13" xfId="8839"/>
    <cellStyle name="Navadno 3 14" xfId="9063"/>
    <cellStyle name="Navadno 3 15" xfId="8854"/>
    <cellStyle name="Navadno 3 16" xfId="8821"/>
    <cellStyle name="Navadno 3 17" xfId="8865"/>
    <cellStyle name="Navadno 3 18" xfId="9043"/>
    <cellStyle name="Navadno 3 19" xfId="8730"/>
    <cellStyle name="Navadno 3 2" xfId="29"/>
    <cellStyle name="Navadno 3 2 10" xfId="8441"/>
    <cellStyle name="Navadno 3 2 11" xfId="8340"/>
    <cellStyle name="Navadno 3 2 12" xfId="8241"/>
    <cellStyle name="Navadno 3 2 13" xfId="8140"/>
    <cellStyle name="Navadno 3 2 14" xfId="9044"/>
    <cellStyle name="Navadno 3 2 15" xfId="8309"/>
    <cellStyle name="Navadno 3 2 16" xfId="7835"/>
    <cellStyle name="Navadno 3 2 17" xfId="7734"/>
    <cellStyle name="Navadno 3 2 18" xfId="7634"/>
    <cellStyle name="Navadno 3 2 19" xfId="7533"/>
    <cellStyle name="Navadno 3 2 2" xfId="38"/>
    <cellStyle name="Navadno 3 2 2 10" xfId="8986"/>
    <cellStyle name="Navadno 3 2 2 11" xfId="8924"/>
    <cellStyle name="Navadno 3 2 2 12" xfId="8982"/>
    <cellStyle name="Navadno 3 2 2 13" xfId="8930"/>
    <cellStyle name="Navadno 3 2 2 14" xfId="7939"/>
    <cellStyle name="Navadno 3 2 2 15" xfId="8932"/>
    <cellStyle name="Navadno 3 2 2 16" xfId="8977"/>
    <cellStyle name="Navadno 3 2 2 17" xfId="8935"/>
    <cellStyle name="Navadno 3 2 2 18" xfId="8974"/>
    <cellStyle name="Navadno 3 2 2 19" xfId="8587"/>
    <cellStyle name="Navadno 3 2 2 2" xfId="9508"/>
    <cellStyle name="Navadno 3 2 2 20" xfId="8114"/>
    <cellStyle name="Navadno 3 2 2 21" xfId="8239"/>
    <cellStyle name="Navadno 3 2 2 22" xfId="8540"/>
    <cellStyle name="Navadno 3 2 2 23" xfId="8037"/>
    <cellStyle name="Navadno 3 2 2 24" xfId="8338"/>
    <cellStyle name="Navadno 3 2 2 25" xfId="7983"/>
    <cellStyle name="Navadno 3 2 2 26" xfId="8138"/>
    <cellStyle name="Navadno 3 2 2 27" xfId="7833"/>
    <cellStyle name="Navadno 3 2 2 28" xfId="7732"/>
    <cellStyle name="Navadno 3 2 2 29" xfId="7632"/>
    <cellStyle name="Navadno 3 2 2 3" xfId="9335"/>
    <cellStyle name="Navadno 3 2 2 30" xfId="7531"/>
    <cellStyle name="Navadno 3 2 2 31" xfId="7432"/>
    <cellStyle name="Navadno 3 2 2 32" xfId="7333"/>
    <cellStyle name="Navadno 3 2 2 33" xfId="7234"/>
    <cellStyle name="Navadno 3 2 2 34" xfId="7135"/>
    <cellStyle name="Navadno 3 2 2 35" xfId="7036"/>
    <cellStyle name="Navadno 3 2 2 36" xfId="6938"/>
    <cellStyle name="Navadno 3 2 2 37" xfId="6073"/>
    <cellStyle name="Navadno 3 2 2 38" xfId="5749"/>
    <cellStyle name="Navadno 3 2 2 39" xfId="5820"/>
    <cellStyle name="Navadno 3 2 2 4" xfId="9306"/>
    <cellStyle name="Navadno 3 2 2 4 10" xfId="7980"/>
    <cellStyle name="Navadno 3 2 2 4 10 10" xfId="10919"/>
    <cellStyle name="Navadno 3 2 2 4 10 11" xfId="16285"/>
    <cellStyle name="Navadno 3 2 2 4 10 12" xfId="17381"/>
    <cellStyle name="Navadno 3 2 2 4 10 13" xfId="18142"/>
    <cellStyle name="Navadno 3 2 2 4 10 14" xfId="19540"/>
    <cellStyle name="Navadno 3 2 2 4 10 15" xfId="16721"/>
    <cellStyle name="Navadno 3 2 2 4 10 16" xfId="16691"/>
    <cellStyle name="Navadno 3 2 2 4 10 17" xfId="22093"/>
    <cellStyle name="Navadno 3 2 2 4 10 18" xfId="13097"/>
    <cellStyle name="Navadno 3 2 2 4 10 19" xfId="9949"/>
    <cellStyle name="Navadno 3 2 2 4 10 2" xfId="3775"/>
    <cellStyle name="Navadno 3 2 2 4 10 2 10" xfId="20138"/>
    <cellStyle name="Navadno 3 2 2 4 10 2 11" xfId="10858"/>
    <cellStyle name="Navadno 3 2 2 4 10 2 12" xfId="24404"/>
    <cellStyle name="Navadno 3 2 2 4 10 2 13" xfId="11262"/>
    <cellStyle name="Navadno 3 2 2 4 10 2 14" xfId="19894"/>
    <cellStyle name="Navadno 3 2 2 4 10 2 15" xfId="22958"/>
    <cellStyle name="Navadno 3 2 2 4 10 2 16" xfId="26966"/>
    <cellStyle name="Navadno 3 2 2 4 10 2 17" xfId="11688"/>
    <cellStyle name="Navadno 3 2 2 4 10 2 18" xfId="18813"/>
    <cellStyle name="Navadno 3 2 2 4 10 2 2" xfId="14444"/>
    <cellStyle name="Navadno 3 2 2 4 10 2 3" xfId="11575"/>
    <cellStyle name="Navadno 3 2 2 4 10 2 4" xfId="16541"/>
    <cellStyle name="Navadno 3 2 2 4 10 2 5" xfId="14951"/>
    <cellStyle name="Navadno 3 2 2 4 10 2 6" xfId="14539"/>
    <cellStyle name="Navadno 3 2 2 4 10 2 7" xfId="15863"/>
    <cellStyle name="Navadno 3 2 2 4 10 2 8" xfId="11146"/>
    <cellStyle name="Navadno 3 2 2 4 10 2 9" xfId="20644"/>
    <cellStyle name="Navadno 3 2 2 4 10 20" xfId="9913"/>
    <cellStyle name="Navadno 3 2 2 4 10 21" xfId="12892"/>
    <cellStyle name="Navadno 3 2 2 4 10 22" xfId="21381"/>
    <cellStyle name="Navadno 3 2 2 4 10 23" xfId="26790"/>
    <cellStyle name="Navadno 3 2 2 4 10 24" xfId="11543"/>
    <cellStyle name="Navadno 3 2 2 4 10 25" xfId="27104"/>
    <cellStyle name="Navadno 3 2 2 4 10 26" xfId="27598"/>
    <cellStyle name="Navadno 3 2 2 4 10 3" xfId="3043"/>
    <cellStyle name="Navadno 3 2 2 4 10 3 10" xfId="17420"/>
    <cellStyle name="Navadno 3 2 2 4 10 3 11" xfId="20381"/>
    <cellStyle name="Navadno 3 2 2 4 10 3 12" xfId="19844"/>
    <cellStyle name="Navadno 3 2 2 4 10 3 13" xfId="13063"/>
    <cellStyle name="Navadno 3 2 2 4 10 3 14" xfId="23202"/>
    <cellStyle name="Navadno 3 2 2 4 10 3 15" xfId="20201"/>
    <cellStyle name="Navadno 3 2 2 4 10 3 16" xfId="12768"/>
    <cellStyle name="Navadno 3 2 2 4 10 3 17" xfId="11619"/>
    <cellStyle name="Navadno 3 2 2 4 10 3 18" xfId="23892"/>
    <cellStyle name="Navadno 3 2 2 4 10 3 2" xfId="15069"/>
    <cellStyle name="Navadno 3 2 2 4 10 3 3" xfId="12003"/>
    <cellStyle name="Navadno 3 2 2 4 10 3 4" xfId="12206"/>
    <cellStyle name="Navadno 3 2 2 4 10 3 5" xfId="17739"/>
    <cellStyle name="Navadno 3 2 2 4 10 3 6" xfId="19351"/>
    <cellStyle name="Navadno 3 2 2 4 10 3 7" xfId="12046"/>
    <cellStyle name="Navadno 3 2 2 4 10 3 8" xfId="15929"/>
    <cellStyle name="Navadno 3 2 2 4 10 3 9" xfId="13078"/>
    <cellStyle name="Navadno 3 2 2 4 10 4" xfId="3979"/>
    <cellStyle name="Navadno 3 2 2 4 10 4 10" xfId="21524"/>
    <cellStyle name="Navadno 3 2 2 4 10 4 11" xfId="16239"/>
    <cellStyle name="Navadno 3 2 2 4 10 4 12" xfId="16523"/>
    <cellStyle name="Navadno 3 2 2 4 10 4 13" xfId="12068"/>
    <cellStyle name="Navadno 3 2 2 4 10 4 14" xfId="25459"/>
    <cellStyle name="Navadno 3 2 2 4 10 4 15" xfId="24139"/>
    <cellStyle name="Navadno 3 2 2 4 10 4 16" xfId="19477"/>
    <cellStyle name="Navadno 3 2 2 4 10 4 17" xfId="25902"/>
    <cellStyle name="Navadno 3 2 2 4 10 4 18" xfId="19714"/>
    <cellStyle name="Navadno 3 2 2 4 10 4 2" xfId="14271"/>
    <cellStyle name="Navadno 3 2 2 4 10 4 3" xfId="14762"/>
    <cellStyle name="Navadno 3 2 2 4 10 4 4" xfId="11001"/>
    <cellStyle name="Navadno 3 2 2 4 10 4 5" xfId="11261"/>
    <cellStyle name="Navadno 3 2 2 4 10 4 6" xfId="15753"/>
    <cellStyle name="Navadno 3 2 2 4 10 4 7" xfId="15944"/>
    <cellStyle name="Navadno 3 2 2 4 10 4 8" xfId="17769"/>
    <cellStyle name="Navadno 3 2 2 4 10 4 9" xfId="19897"/>
    <cellStyle name="Navadno 3 2 2 4 10 5" xfId="1189"/>
    <cellStyle name="Navadno 3 2 2 4 10 5 10" xfId="15982"/>
    <cellStyle name="Navadno 3 2 2 4 10 5 11" xfId="20799"/>
    <cellStyle name="Navadno 3 2 2 4 10 5 12" xfId="25203"/>
    <cellStyle name="Navadno 3 2 2 4 10 5 13" xfId="25873"/>
    <cellStyle name="Navadno 3 2 2 4 10 5 14" xfId="26616"/>
    <cellStyle name="Navadno 3 2 2 4 10 5 15" xfId="27147"/>
    <cellStyle name="Navadno 3 2 2 4 10 5 16" xfId="27617"/>
    <cellStyle name="Navadno 3 2 2 4 10 5 17" xfId="28006"/>
    <cellStyle name="Navadno 3 2 2 4 10 5 18" xfId="28318"/>
    <cellStyle name="Navadno 3 2 2 4 10 5 2" xfId="16674"/>
    <cellStyle name="Navadno 3 2 2 4 10 5 3" xfId="17643"/>
    <cellStyle name="Navadno 3 2 2 4 10 5 4" xfId="18595"/>
    <cellStyle name="Navadno 3 2 2 4 10 5 5" xfId="16278"/>
    <cellStyle name="Navadno 3 2 2 4 10 5 6" xfId="12255"/>
    <cellStyle name="Navadno 3 2 2 4 10 5 7" xfId="11442"/>
    <cellStyle name="Navadno 3 2 2 4 10 5 8" xfId="18095"/>
    <cellStyle name="Navadno 3 2 2 4 10 5 9" xfId="22966"/>
    <cellStyle name="Navadno 3 2 2 4 10 6" xfId="1458"/>
    <cellStyle name="Navadno 3 2 2 4 10 6 10" xfId="10338"/>
    <cellStyle name="Navadno 3 2 2 4 10 6 11" xfId="20888"/>
    <cellStyle name="Navadno 3 2 2 4 10 6 12" xfId="14416"/>
    <cellStyle name="Navadno 3 2 2 4 10 6 13" xfId="24934"/>
    <cellStyle name="Navadno 3 2 2 4 10 6 14" xfId="26484"/>
    <cellStyle name="Navadno 3 2 2 4 10 6 15" xfId="10877"/>
    <cellStyle name="Navadno 3 2 2 4 10 6 16" xfId="21246"/>
    <cellStyle name="Navadno 3 2 2 4 10 6 17" xfId="25176"/>
    <cellStyle name="Navadno 3 2 2 4 10 6 18" xfId="28113"/>
    <cellStyle name="Navadno 3 2 2 4 10 6 2" xfId="16440"/>
    <cellStyle name="Navadno 3 2 2 4 10 6 3" xfId="14641"/>
    <cellStyle name="Navadno 3 2 2 4 10 6 4" xfId="16345"/>
    <cellStyle name="Navadno 3 2 2 4 10 6 5" xfId="11960"/>
    <cellStyle name="Navadno 3 2 2 4 10 6 6" xfId="13421"/>
    <cellStyle name="Navadno 3 2 2 4 10 6 7" xfId="13548"/>
    <cellStyle name="Navadno 3 2 2 4 10 6 8" xfId="14375"/>
    <cellStyle name="Navadno 3 2 2 4 10 6 9" xfId="16249"/>
    <cellStyle name="Navadno 3 2 2 4 10 7" xfId="1041"/>
    <cellStyle name="Navadno 3 2 2 4 10 7 10" xfId="23852"/>
    <cellStyle name="Navadno 3 2 2 4 10 7 11" xfId="24582"/>
    <cellStyle name="Navadno 3 2 2 4 10 7 12" xfId="25284"/>
    <cellStyle name="Navadno 3 2 2 4 10 7 13" xfId="25954"/>
    <cellStyle name="Navadno 3 2 2 4 10 7 14" xfId="26688"/>
    <cellStyle name="Navadno 3 2 2 4 10 7 15" xfId="27209"/>
    <cellStyle name="Navadno 3 2 2 4 10 7 16" xfId="27672"/>
    <cellStyle name="Navadno 3 2 2 4 10 7 17" xfId="28052"/>
    <cellStyle name="Navadno 3 2 2 4 10 7 18" xfId="28355"/>
    <cellStyle name="Navadno 3 2 2 4 10 7 2" xfId="16803"/>
    <cellStyle name="Navadno 3 2 2 4 10 7 3" xfId="17773"/>
    <cellStyle name="Navadno 3 2 2 4 10 7 4" xfId="18720"/>
    <cellStyle name="Navadno 3 2 2 4 10 7 5" xfId="19669"/>
    <cellStyle name="Navadno 3 2 2 4 10 7 6" xfId="20568"/>
    <cellStyle name="Navadno 3 2 2 4 10 7 7" xfId="21435"/>
    <cellStyle name="Navadno 3 2 2 4 10 7 8" xfId="22281"/>
    <cellStyle name="Navadno 3 2 2 4 10 7 9" xfId="23083"/>
    <cellStyle name="Navadno 3 2 2 4 10 8" xfId="473"/>
    <cellStyle name="Navadno 3 2 2 4 10 8 10" xfId="24226"/>
    <cellStyle name="Navadno 3 2 2 4 10 8 11" xfId="24953"/>
    <cellStyle name="Navadno 3 2 2 4 10 8 12" xfId="25641"/>
    <cellStyle name="Navadno 3 2 2 4 10 8 13" xfId="26260"/>
    <cellStyle name="Navadno 3 2 2 4 10 8 14" xfId="26948"/>
    <cellStyle name="Navadno 3 2 2 4 10 8 15" xfId="27443"/>
    <cellStyle name="Navadno 3 2 2 4 10 8 16" xfId="27880"/>
    <cellStyle name="Navadno 3 2 2 4 10 8 17" xfId="28219"/>
    <cellStyle name="Navadno 3 2 2 4 10 8 18" xfId="28468"/>
    <cellStyle name="Navadno 3 2 2 4 10 8 2" xfId="17295"/>
    <cellStyle name="Navadno 3 2 2 4 10 8 3" xfId="18250"/>
    <cellStyle name="Navadno 3 2 2 4 10 8 4" xfId="19206"/>
    <cellStyle name="Navadno 3 2 2 4 10 8 5" xfId="20118"/>
    <cellStyle name="Navadno 3 2 2 4 10 8 6" xfId="21006"/>
    <cellStyle name="Navadno 3 2 2 4 10 8 7" xfId="21869"/>
    <cellStyle name="Navadno 3 2 2 4 10 8 8" xfId="22686"/>
    <cellStyle name="Navadno 3 2 2 4 10 8 9" xfId="23481"/>
    <cellStyle name="Navadno 3 2 2 4 10 9" xfId="3116"/>
    <cellStyle name="Navadno 3 2 2 4 10 9 10" xfId="16916"/>
    <cellStyle name="Navadno 3 2 2 4 10 9 11" xfId="20253"/>
    <cellStyle name="Navadno 3 2 2 4 10 9 12" xfId="13909"/>
    <cellStyle name="Navadno 3 2 2 4 10 9 13" xfId="21888"/>
    <cellStyle name="Navadno 3 2 2 4 10 9 14" xfId="22851"/>
    <cellStyle name="Navadno 3 2 2 4 10 9 15" xfId="24202"/>
    <cellStyle name="Navadno 3 2 2 4 10 9 16" xfId="15867"/>
    <cellStyle name="Navadno 3 2 2 4 10 9 17" xfId="24467"/>
    <cellStyle name="Navadno 3 2 2 4 10 9 18" xfId="20337"/>
    <cellStyle name="Navadno 3 2 2 4 10 9 2" xfId="15007"/>
    <cellStyle name="Navadno 3 2 2 4 10 9 3" xfId="12591"/>
    <cellStyle name="Navadno 3 2 2 4 10 9 4" xfId="13829"/>
    <cellStyle name="Navadno 3 2 2 4 10 9 5" xfId="13877"/>
    <cellStyle name="Navadno 3 2 2 4 10 9 6" xfId="9748"/>
    <cellStyle name="Navadno 3 2 2 4 10 9 7" xfId="11263"/>
    <cellStyle name="Navadno 3 2 2 4 10 9 8" xfId="10359"/>
    <cellStyle name="Navadno 3 2 2 4 10 9 9" xfId="17331"/>
    <cellStyle name="Navadno 3 2 2 4 11" xfId="7877"/>
    <cellStyle name="Navadno 3 2 2 4 11 10" xfId="11005"/>
    <cellStyle name="Navadno 3 2 2 4 11 11" xfId="13103"/>
    <cellStyle name="Navadno 3 2 2 4 11 12" xfId="10965"/>
    <cellStyle name="Navadno 3 2 2 4 11 13" xfId="10577"/>
    <cellStyle name="Navadno 3 2 2 4 11 14" xfId="18382"/>
    <cellStyle name="Navadno 3 2 2 4 11 15" xfId="20645"/>
    <cellStyle name="Navadno 3 2 2 4 11 16" xfId="21509"/>
    <cellStyle name="Navadno 3 2 2 4 11 17" xfId="20625"/>
    <cellStyle name="Navadno 3 2 2 4 11 18" xfId="23154"/>
    <cellStyle name="Navadno 3 2 2 4 11 19" xfId="23908"/>
    <cellStyle name="Navadno 3 2 2 4 11 2" xfId="3712"/>
    <cellStyle name="Navadno 3 2 2 4 11 2 10" xfId="23319"/>
    <cellStyle name="Navadno 3 2 2 4 11 2 11" xfId="24068"/>
    <cellStyle name="Navadno 3 2 2 4 11 2 12" xfId="11112"/>
    <cellStyle name="Navadno 3 2 2 4 11 2 13" xfId="15829"/>
    <cellStyle name="Navadno 3 2 2 4 11 2 14" xfId="12587"/>
    <cellStyle name="Navadno 3 2 2 4 11 2 15" xfId="22613"/>
    <cellStyle name="Navadno 3 2 2 4 11 2 16" xfId="14122"/>
    <cellStyle name="Navadno 3 2 2 4 11 2 17" xfId="18065"/>
    <cellStyle name="Navadno 3 2 2 4 11 2 18" xfId="25114"/>
    <cellStyle name="Navadno 3 2 2 4 11 2 2" xfId="14498"/>
    <cellStyle name="Navadno 3 2 2 4 11 2 3" xfId="13967"/>
    <cellStyle name="Navadno 3 2 2 4 11 2 4" xfId="10376"/>
    <cellStyle name="Navadno 3 2 2 4 11 2 5" xfId="18707"/>
    <cellStyle name="Navadno 3 2 2 4 11 2 6" xfId="19656"/>
    <cellStyle name="Navadno 3 2 2 4 11 2 7" xfId="20834"/>
    <cellStyle name="Navadno 3 2 2 4 11 2 8" xfId="21696"/>
    <cellStyle name="Navadno 3 2 2 4 11 2 9" xfId="19780"/>
    <cellStyle name="Navadno 3 2 2 4 11 20" xfId="23739"/>
    <cellStyle name="Navadno 3 2 2 4 11 21" xfId="19874"/>
    <cellStyle name="Navadno 3 2 2 4 11 22" xfId="25578"/>
    <cellStyle name="Navadno 3 2 2 4 11 23" xfId="18391"/>
    <cellStyle name="Navadno 3 2 2 4 11 24" xfId="25663"/>
    <cellStyle name="Navadno 3 2 2 4 11 25" xfId="25869"/>
    <cellStyle name="Navadno 3 2 2 4 11 26" xfId="26461"/>
    <cellStyle name="Navadno 3 2 2 4 11 3" xfId="4536"/>
    <cellStyle name="Navadno 3 2 2 4 11 3 10" xfId="23462"/>
    <cellStyle name="Navadno 3 2 2 4 11 3 11" xfId="24209"/>
    <cellStyle name="Navadno 3 2 2 4 11 3 12" xfId="22198"/>
    <cellStyle name="Navadno 3 2 2 4 11 3 13" xfId="24995"/>
    <cellStyle name="Navadno 3 2 2 4 11 3 14" xfId="26367"/>
    <cellStyle name="Navadno 3 2 2 4 11 3 15" xfId="23183"/>
    <cellStyle name="Navadno 3 2 2 4 11 3 16" xfId="22952"/>
    <cellStyle name="Navadno 3 2 2 4 11 3 17" xfId="26738"/>
    <cellStyle name="Navadno 3 2 2 4 11 3 18" xfId="23232"/>
    <cellStyle name="Navadno 3 2 2 4 11 3 2" xfId="13800"/>
    <cellStyle name="Navadno 3 2 2 4 11 3 3" xfId="14827"/>
    <cellStyle name="Navadno 3 2 2 4 11 3 4" xfId="17603"/>
    <cellStyle name="Navadno 3 2 2 4 11 3 5" xfId="15470"/>
    <cellStyle name="Navadno 3 2 2 4 11 3 6" xfId="12412"/>
    <cellStyle name="Navadno 3 2 2 4 11 3 7" xfId="20987"/>
    <cellStyle name="Navadno 3 2 2 4 11 3 8" xfId="21849"/>
    <cellStyle name="Navadno 3 2 2 4 11 3 9" xfId="10558"/>
    <cellStyle name="Navadno 3 2 2 4 11 4" xfId="3148"/>
    <cellStyle name="Navadno 3 2 2 4 11 4 10" xfId="16802"/>
    <cellStyle name="Navadno 3 2 2 4 11 4 11" xfId="23439"/>
    <cellStyle name="Navadno 3 2 2 4 11 4 12" xfId="20684"/>
    <cellStyle name="Navadno 3 2 2 4 11 4 13" xfId="11785"/>
    <cellStyle name="Navadno 3 2 2 4 11 4 14" xfId="12756"/>
    <cellStyle name="Navadno 3 2 2 4 11 4 15" xfId="27055"/>
    <cellStyle name="Navadno 3 2 2 4 11 4 16" xfId="20866"/>
    <cellStyle name="Navadno 3 2 2 4 11 4 17" xfId="24164"/>
    <cellStyle name="Navadno 3 2 2 4 11 4 18" xfId="24057"/>
    <cellStyle name="Navadno 3 2 2 4 11 4 2" xfId="14979"/>
    <cellStyle name="Navadno 3 2 2 4 11 4 3" xfId="10978"/>
    <cellStyle name="Navadno 3 2 2 4 11 4 4" xfId="12288"/>
    <cellStyle name="Navadno 3 2 2 4 11 4 5" xfId="13352"/>
    <cellStyle name="Navadno 3 2 2 4 11 4 6" xfId="14483"/>
    <cellStyle name="Navadno 3 2 2 4 11 4 7" xfId="15194"/>
    <cellStyle name="Navadno 3 2 2 4 11 4 8" xfId="20961"/>
    <cellStyle name="Navadno 3 2 2 4 11 4 9" xfId="12678"/>
    <cellStyle name="Navadno 3 2 2 4 11 5" xfId="2968"/>
    <cellStyle name="Navadno 3 2 2 4 11 5 10" xfId="22636"/>
    <cellStyle name="Navadno 3 2 2 4 11 5 11" xfId="18243"/>
    <cellStyle name="Navadno 3 2 2 4 11 5 12" xfId="24200"/>
    <cellStyle name="Navadno 3 2 2 4 11 5 13" xfId="16402"/>
    <cellStyle name="Navadno 3 2 2 4 11 5 14" xfId="24441"/>
    <cellStyle name="Navadno 3 2 2 4 11 5 15" xfId="23012"/>
    <cellStyle name="Navadno 3 2 2 4 11 5 16" xfId="27395"/>
    <cellStyle name="Navadno 3 2 2 4 11 5 17" xfId="27842"/>
    <cellStyle name="Navadno 3 2 2 4 11 5 18" xfId="25113"/>
    <cellStyle name="Navadno 3 2 2 4 11 5 2" xfId="15137"/>
    <cellStyle name="Navadno 3 2 2 4 11 5 3" xfId="17191"/>
    <cellStyle name="Navadno 3 2 2 4 11 5 4" xfId="11486"/>
    <cellStyle name="Navadno 3 2 2 4 11 5 5" xfId="12379"/>
    <cellStyle name="Navadno 3 2 2 4 11 5 6" xfId="9716"/>
    <cellStyle name="Navadno 3 2 2 4 11 5 7" xfId="11672"/>
    <cellStyle name="Navadno 3 2 2 4 11 5 8" xfId="20140"/>
    <cellStyle name="Navadno 3 2 2 4 11 5 9" xfId="22058"/>
    <cellStyle name="Navadno 3 2 2 4 11 6" xfId="4244"/>
    <cellStyle name="Navadno 3 2 2 4 11 6 10" xfId="22083"/>
    <cellStyle name="Navadno 3 2 2 4 11 6 11" xfId="10477"/>
    <cellStyle name="Navadno 3 2 2 4 11 6 12" xfId="22243"/>
    <cellStyle name="Navadno 3 2 2 4 11 6 13" xfId="25621"/>
    <cellStyle name="Navadno 3 2 2 4 11 6 14" xfId="25496"/>
    <cellStyle name="Navadno 3 2 2 4 11 6 15" xfId="25388"/>
    <cellStyle name="Navadno 3 2 2 4 11 6 16" xfId="27511"/>
    <cellStyle name="Navadno 3 2 2 4 11 6 17" xfId="27932"/>
    <cellStyle name="Navadno 3 2 2 4 11 6 18" xfId="24807"/>
    <cellStyle name="Navadno 3 2 2 4 11 6 2" xfId="14045"/>
    <cellStyle name="Navadno 3 2 2 4 11 6 3" xfId="17439"/>
    <cellStyle name="Navadno 3 2 2 4 11 6 4" xfId="18529"/>
    <cellStyle name="Navadno 3 2 2 4 11 6 5" xfId="10419"/>
    <cellStyle name="Navadno 3 2 2 4 11 6 6" xfId="11427"/>
    <cellStyle name="Navadno 3 2 2 4 11 6 7" xfId="15481"/>
    <cellStyle name="Navadno 3 2 2 4 11 6 8" xfId="17666"/>
    <cellStyle name="Navadno 3 2 2 4 11 6 9" xfId="11903"/>
    <cellStyle name="Navadno 3 2 2 4 11 7" xfId="2722"/>
    <cellStyle name="Navadno 3 2 2 4 11 7 10" xfId="10857"/>
    <cellStyle name="Navadno 3 2 2 4 11 7 11" xfId="10529"/>
    <cellStyle name="Navadno 3 2 2 4 11 7 12" xfId="20189"/>
    <cellStyle name="Navadno 3 2 2 4 11 7 13" xfId="24764"/>
    <cellStyle name="Navadno 3 2 2 4 11 7 14" xfId="10885"/>
    <cellStyle name="Navadno 3 2 2 4 11 7 15" xfId="22114"/>
    <cellStyle name="Navadno 3 2 2 4 11 7 16" xfId="14448"/>
    <cellStyle name="Navadno 3 2 2 4 11 7 17" xfId="15645"/>
    <cellStyle name="Navadno 3 2 2 4 11 7 18" xfId="12402"/>
    <cellStyle name="Navadno 3 2 2 4 11 7 2" xfId="15341"/>
    <cellStyle name="Navadno 3 2 2 4 11 7 3" xfId="10541"/>
    <cellStyle name="Navadno 3 2 2 4 11 7 4" xfId="11834"/>
    <cellStyle name="Navadno 3 2 2 4 11 7 5" xfId="15822"/>
    <cellStyle name="Navadno 3 2 2 4 11 7 6" xfId="10853"/>
    <cellStyle name="Navadno 3 2 2 4 11 7 7" xfId="16548"/>
    <cellStyle name="Navadno 3 2 2 4 11 7 8" xfId="14526"/>
    <cellStyle name="Navadno 3 2 2 4 11 7 9" xfId="9595"/>
    <cellStyle name="Navadno 3 2 2 4 11 8" xfId="1841"/>
    <cellStyle name="Navadno 3 2 2 4 11 8 10" xfId="23126"/>
    <cellStyle name="Navadno 3 2 2 4 11 8 11" xfId="23890"/>
    <cellStyle name="Navadno 3 2 2 4 11 8 12" xfId="15158"/>
    <cellStyle name="Navadno 3 2 2 4 11 8 13" xfId="23923"/>
    <cellStyle name="Navadno 3 2 2 4 11 8 14" xfId="21297"/>
    <cellStyle name="Navadno 3 2 2 4 11 8 15" xfId="25350"/>
    <cellStyle name="Navadno 3 2 2 4 11 8 16" xfId="22007"/>
    <cellStyle name="Navadno 3 2 2 4 11 8 17" xfId="10285"/>
    <cellStyle name="Navadno 3 2 2 4 11 8 18" xfId="26878"/>
    <cellStyle name="Navadno 3 2 2 4 11 8 2" xfId="16102"/>
    <cellStyle name="Navadno 3 2 2 4 11 8 3" xfId="13034"/>
    <cellStyle name="Navadno 3 2 2 4 11 8 4" xfId="12314"/>
    <cellStyle name="Navadno 3 2 2 4 11 8 5" xfId="13375"/>
    <cellStyle name="Navadno 3 2 2 4 11 8 6" xfId="13145"/>
    <cellStyle name="Navadno 3 2 2 4 11 8 7" xfId="20616"/>
    <cellStyle name="Navadno 3 2 2 4 11 8 8" xfId="21482"/>
    <cellStyle name="Navadno 3 2 2 4 11 8 9" xfId="21076"/>
    <cellStyle name="Navadno 3 2 2 4 11 9" xfId="4720"/>
    <cellStyle name="Navadno 3 2 2 4 11 9 10" xfId="11242"/>
    <cellStyle name="Navadno 3 2 2 4 11 9 11" xfId="15635"/>
    <cellStyle name="Navadno 3 2 2 4 11 9 12" xfId="25078"/>
    <cellStyle name="Navadno 3 2 2 4 11 9 13" xfId="10834"/>
    <cellStyle name="Navadno 3 2 2 4 11 9 14" xfId="20802"/>
    <cellStyle name="Navadno 3 2 2 4 11 9 15" xfId="26799"/>
    <cellStyle name="Navadno 3 2 2 4 11 9 16" xfId="15514"/>
    <cellStyle name="Navadno 3 2 2 4 11 9 17" xfId="27530"/>
    <cellStyle name="Navadno 3 2 2 4 11 9 18" xfId="13419"/>
    <cellStyle name="Navadno 3 2 2 4 11 9 2" xfId="13643"/>
    <cellStyle name="Navadno 3 2 2 4 11 9 3" xfId="14028"/>
    <cellStyle name="Navadno 3 2 2 4 11 9 4" xfId="17794"/>
    <cellStyle name="Navadno 3 2 2 4 11 9 5" xfId="10975"/>
    <cellStyle name="Navadno 3 2 2 4 11 9 6" xfId="18872"/>
    <cellStyle name="Navadno 3 2 2 4 11 9 7" xfId="13405"/>
    <cellStyle name="Navadno 3 2 2 4 11 9 8" xfId="19584"/>
    <cellStyle name="Navadno 3 2 2 4 11 9 9" xfId="22640"/>
    <cellStyle name="Navadno 3 2 2 4 12" xfId="7776"/>
    <cellStyle name="Navadno 3 2 2 4 12 10" xfId="11084"/>
    <cellStyle name="Navadno 3 2 2 4 12 11" xfId="14960"/>
    <cellStyle name="Navadno 3 2 2 4 12 12" xfId="15889"/>
    <cellStyle name="Navadno 3 2 2 4 12 13" xfId="12842"/>
    <cellStyle name="Navadno 3 2 2 4 12 14" xfId="11938"/>
    <cellStyle name="Navadno 3 2 2 4 12 15" xfId="18201"/>
    <cellStyle name="Navadno 3 2 2 4 12 16" xfId="19737"/>
    <cellStyle name="Navadno 3 2 2 4 12 17" xfId="16453"/>
    <cellStyle name="Navadno 3 2 2 4 12 18" xfId="21689"/>
    <cellStyle name="Navadno 3 2 2 4 12 19" xfId="17296"/>
    <cellStyle name="Navadno 3 2 2 4 12 2" xfId="3651"/>
    <cellStyle name="Navadno 3 2 2 4 12 2 10" xfId="13353"/>
    <cellStyle name="Navadno 3 2 2 4 12 2 11" xfId="22439"/>
    <cellStyle name="Navadno 3 2 2 4 12 2 12" xfId="10984"/>
    <cellStyle name="Navadno 3 2 2 4 12 2 13" xfId="18739"/>
    <cellStyle name="Navadno 3 2 2 4 12 2 14" xfId="12533"/>
    <cellStyle name="Navadno 3 2 2 4 12 2 15" xfId="18210"/>
    <cellStyle name="Navadno 3 2 2 4 12 2 16" xfId="26316"/>
    <cellStyle name="Navadno 3 2 2 4 12 2 17" xfId="18296"/>
    <cellStyle name="Navadno 3 2 2 4 12 2 18" xfId="26962"/>
    <cellStyle name="Navadno 3 2 2 4 12 2 2" xfId="14551"/>
    <cellStyle name="Navadno 3 2 2 4 12 2 3" xfId="13691"/>
    <cellStyle name="Navadno 3 2 2 4 12 2 4" xfId="12313"/>
    <cellStyle name="Navadno 3 2 2 4 12 2 5" xfId="11631"/>
    <cellStyle name="Navadno 3 2 2 4 12 2 6" xfId="18253"/>
    <cellStyle name="Navadno 3 2 2 4 12 2 7" xfId="13409"/>
    <cellStyle name="Navadno 3 2 2 4 12 2 8" xfId="17056"/>
    <cellStyle name="Navadno 3 2 2 4 12 2 9" xfId="11872"/>
    <cellStyle name="Navadno 3 2 2 4 12 20" xfId="14481"/>
    <cellStyle name="Navadno 3 2 2 4 12 21" xfId="22369"/>
    <cellStyle name="Navadno 3 2 2 4 12 22" xfId="17367"/>
    <cellStyle name="Navadno 3 2 2 4 12 23" xfId="25306"/>
    <cellStyle name="Navadno 3 2 2 4 12 24" xfId="24697"/>
    <cellStyle name="Navadno 3 2 2 4 12 25" xfId="26008"/>
    <cellStyle name="Navadno 3 2 2 4 12 26" xfId="24681"/>
    <cellStyle name="Navadno 3 2 2 4 12 3" xfId="3958"/>
    <cellStyle name="Navadno 3 2 2 4 12 3 10" xfId="17111"/>
    <cellStyle name="Navadno 3 2 2 4 12 3 11" xfId="15221"/>
    <cellStyle name="Navadno 3 2 2 4 12 3 12" xfId="12655"/>
    <cellStyle name="Navadno 3 2 2 4 12 3 13" xfId="22727"/>
    <cellStyle name="Navadno 3 2 2 4 12 3 14" xfId="24888"/>
    <cellStyle name="Navadno 3 2 2 4 12 3 15" xfId="23587"/>
    <cellStyle name="Navadno 3 2 2 4 12 3 16" xfId="27398"/>
    <cellStyle name="Navadno 3 2 2 4 12 3 17" xfId="27844"/>
    <cellStyle name="Navadno 3 2 2 4 12 3 18" xfId="17156"/>
    <cellStyle name="Navadno 3 2 2 4 12 3 2" xfId="14289"/>
    <cellStyle name="Navadno 3 2 2 4 12 3 3" xfId="17196"/>
    <cellStyle name="Navadno 3 2 2 4 12 3 4" xfId="17695"/>
    <cellStyle name="Navadno 3 2 2 4 12 3 5" xfId="14191"/>
    <cellStyle name="Navadno 3 2 2 4 12 3 6" xfId="10307"/>
    <cellStyle name="Navadno 3 2 2 4 12 3 7" xfId="12825"/>
    <cellStyle name="Navadno 3 2 2 4 12 3 8" xfId="16310"/>
    <cellStyle name="Navadno 3 2 2 4 12 3 9" xfId="15488"/>
    <cellStyle name="Navadno 3 2 2 4 12 4" xfId="2331"/>
    <cellStyle name="Navadno 3 2 2 4 12 4 10" xfId="23577"/>
    <cellStyle name="Navadno 3 2 2 4 12 4 11" xfId="24322"/>
    <cellStyle name="Navadno 3 2 2 4 12 4 12" xfId="23024"/>
    <cellStyle name="Navadno 3 2 2 4 12 4 13" xfId="25357"/>
    <cellStyle name="Navadno 3 2 2 4 12 4 14" xfId="23458"/>
    <cellStyle name="Navadno 3 2 2 4 12 4 15" xfId="22950"/>
    <cellStyle name="Navadno 3 2 2 4 12 4 16" xfId="26102"/>
    <cellStyle name="Navadno 3 2 2 4 12 4 17" xfId="26146"/>
    <cellStyle name="Navadno 3 2 2 4 12 4 18" xfId="27112"/>
    <cellStyle name="Navadno 3 2 2 4 12 4 2" xfId="15680"/>
    <cellStyle name="Navadno 3 2 2 4 12 4 3" xfId="12234"/>
    <cellStyle name="Navadno 3 2 2 4 12 4 4" xfId="17443"/>
    <cellStyle name="Navadno 3 2 2 4 12 4 5" xfId="17454"/>
    <cellStyle name="Navadno 3 2 2 4 12 4 6" xfId="11440"/>
    <cellStyle name="Navadno 3 2 2 4 12 4 7" xfId="21123"/>
    <cellStyle name="Navadno 3 2 2 4 12 4 8" xfId="21974"/>
    <cellStyle name="Navadno 3 2 2 4 12 4 9" xfId="21800"/>
    <cellStyle name="Navadno 3 2 2 4 12 5" xfId="1664"/>
    <cellStyle name="Navadno 3 2 2 4 12 5 10" xfId="23237"/>
    <cellStyle name="Navadno 3 2 2 4 12 5 11" xfId="23991"/>
    <cellStyle name="Navadno 3 2 2 4 12 5 12" xfId="10101"/>
    <cellStyle name="Navadno 3 2 2 4 12 5 13" xfId="20408"/>
    <cellStyle name="Navadno 3 2 2 4 12 5 14" xfId="14879"/>
    <cellStyle name="Navadno 3 2 2 4 12 5 15" xfId="24489"/>
    <cellStyle name="Navadno 3 2 2 4 12 5 16" xfId="21523"/>
    <cellStyle name="Navadno 3 2 2 4 12 5 17" xfId="10642"/>
    <cellStyle name="Navadno 3 2 2 4 12 5 18" xfId="28120"/>
    <cellStyle name="Navadno 3 2 2 4 12 5 2" xfId="16258"/>
    <cellStyle name="Navadno 3 2 2 4 12 5 3" xfId="13391"/>
    <cellStyle name="Navadno 3 2 2 4 12 5 4" xfId="14574"/>
    <cellStyle name="Navadno 3 2 2 4 12 5 5" xfId="18309"/>
    <cellStyle name="Navadno 3 2 2 4 12 5 6" xfId="18120"/>
    <cellStyle name="Navadno 3 2 2 4 12 5 7" xfId="20737"/>
    <cellStyle name="Navadno 3 2 2 4 12 5 8" xfId="21606"/>
    <cellStyle name="Navadno 3 2 2 4 12 5 9" xfId="13106"/>
    <cellStyle name="Navadno 3 2 2 4 12 6" xfId="3463"/>
    <cellStyle name="Navadno 3 2 2 4 12 6 10" xfId="10389"/>
    <cellStyle name="Navadno 3 2 2 4 12 6 11" xfId="16112"/>
    <cellStyle name="Navadno 3 2 2 4 12 6 12" xfId="23282"/>
    <cellStyle name="Navadno 3 2 2 4 12 6 13" xfId="14190"/>
    <cellStyle name="Navadno 3 2 2 4 12 6 14" xfId="23911"/>
    <cellStyle name="Navadno 3 2 2 4 12 6 15" xfId="25407"/>
    <cellStyle name="Navadno 3 2 2 4 12 6 16" xfId="20028"/>
    <cellStyle name="Navadno 3 2 2 4 12 6 17" xfId="10528"/>
    <cellStyle name="Navadno 3 2 2 4 12 6 18" xfId="18782"/>
    <cellStyle name="Navadno 3 2 2 4 12 6 2" xfId="14714"/>
    <cellStyle name="Navadno 3 2 2 4 12 6 3" xfId="15009"/>
    <cellStyle name="Navadno 3 2 2 4 12 6 4" xfId="16640"/>
    <cellStyle name="Navadno 3 2 2 4 12 6 5" xfId="18955"/>
    <cellStyle name="Navadno 3 2 2 4 12 6 6" xfId="19880"/>
    <cellStyle name="Navadno 3 2 2 4 12 6 7" xfId="12984"/>
    <cellStyle name="Navadno 3 2 2 4 12 6 8" xfId="13665"/>
    <cellStyle name="Navadno 3 2 2 4 12 6 9" xfId="13717"/>
    <cellStyle name="Navadno 3 2 2 4 12 7" xfId="1022"/>
    <cellStyle name="Navadno 3 2 2 4 12 7 10" xfId="23866"/>
    <cellStyle name="Navadno 3 2 2 4 12 7 11" xfId="24597"/>
    <cellStyle name="Navadno 3 2 2 4 12 7 12" xfId="25296"/>
    <cellStyle name="Navadno 3 2 2 4 12 7 13" xfId="25967"/>
    <cellStyle name="Navadno 3 2 2 4 12 7 14" xfId="26699"/>
    <cellStyle name="Navadno 3 2 2 4 12 7 15" xfId="27217"/>
    <cellStyle name="Navadno 3 2 2 4 12 7 16" xfId="27682"/>
    <cellStyle name="Navadno 3 2 2 4 12 7 17" xfId="28061"/>
    <cellStyle name="Navadno 3 2 2 4 12 7 18" xfId="28363"/>
    <cellStyle name="Navadno 3 2 2 4 12 7 2" xfId="16821"/>
    <cellStyle name="Navadno 3 2 2 4 12 7 3" xfId="17790"/>
    <cellStyle name="Navadno 3 2 2 4 12 7 4" xfId="18738"/>
    <cellStyle name="Navadno 3 2 2 4 12 7 5" xfId="19686"/>
    <cellStyle name="Navadno 3 2 2 4 12 7 6" xfId="20586"/>
    <cellStyle name="Navadno 3 2 2 4 12 7 7" xfId="21448"/>
    <cellStyle name="Navadno 3 2 2 4 12 7 8" xfId="22298"/>
    <cellStyle name="Navadno 3 2 2 4 12 7 9" xfId="23098"/>
    <cellStyle name="Navadno 3 2 2 4 12 8" xfId="337"/>
    <cellStyle name="Navadno 3 2 2 4 12 8 10" xfId="24314"/>
    <cellStyle name="Navadno 3 2 2 4 12 8 11" xfId="25036"/>
    <cellStyle name="Navadno 3 2 2 4 12 8 12" xfId="25709"/>
    <cellStyle name="Navadno 3 2 2 4 12 8 13" xfId="26328"/>
    <cellStyle name="Navadno 3 2 2 4 12 8 14" xfId="27009"/>
    <cellStyle name="Navadno 3 2 2 4 12 8 15" xfId="27499"/>
    <cellStyle name="Navadno 3 2 2 4 12 8 16" xfId="27920"/>
    <cellStyle name="Navadno 3 2 2 4 12 8 17" xfId="28248"/>
    <cellStyle name="Navadno 3 2 2 4 12 8 18" xfId="28490"/>
    <cellStyle name="Navadno 3 2 2 4 12 8 2" xfId="17408"/>
    <cellStyle name="Navadno 3 2 2 4 12 8 3" xfId="18366"/>
    <cellStyle name="Navadno 3 2 2 4 12 8 4" xfId="19317"/>
    <cellStyle name="Navadno 3 2 2 4 12 8 5" xfId="20231"/>
    <cellStyle name="Navadno 3 2 2 4 12 8 6" xfId="21112"/>
    <cellStyle name="Navadno 3 2 2 4 12 8 7" xfId="21962"/>
    <cellStyle name="Navadno 3 2 2 4 12 8 8" xfId="22785"/>
    <cellStyle name="Navadno 3 2 2 4 12 8 9" xfId="23569"/>
    <cellStyle name="Navadno 3 2 2 4 12 9" xfId="4521"/>
    <cellStyle name="Navadno 3 2 2 4 12 9 10" xfId="16081"/>
    <cellStyle name="Navadno 3 2 2 4 12 9 11" xfId="15346"/>
    <cellStyle name="Navadno 3 2 2 4 12 9 12" xfId="10802"/>
    <cellStyle name="Navadno 3 2 2 4 12 9 13" xfId="13734"/>
    <cellStyle name="Navadno 3 2 2 4 12 9 14" xfId="20018"/>
    <cellStyle name="Navadno 3 2 2 4 12 9 15" xfId="17747"/>
    <cellStyle name="Navadno 3 2 2 4 12 9 16" xfId="9958"/>
    <cellStyle name="Navadno 3 2 2 4 12 9 17" xfId="22477"/>
    <cellStyle name="Navadno 3 2 2 4 12 9 18" xfId="27708"/>
    <cellStyle name="Navadno 3 2 2 4 12 9 2" xfId="13815"/>
    <cellStyle name="Navadno 3 2 2 4 12 9 3" xfId="11825"/>
    <cellStyle name="Navadno 3 2 2 4 12 9 4" xfId="11459"/>
    <cellStyle name="Navadno 3 2 2 4 12 9 5" xfId="12410"/>
    <cellStyle name="Navadno 3 2 2 4 12 9 6" xfId="16850"/>
    <cellStyle name="Navadno 3 2 2 4 12 9 7" xfId="19087"/>
    <cellStyle name="Navadno 3 2 2 4 12 9 8" xfId="14831"/>
    <cellStyle name="Navadno 3 2 2 4 12 9 9" xfId="15651"/>
    <cellStyle name="Navadno 3 2 2 4 13" xfId="7676"/>
    <cellStyle name="Navadno 3 2 2 4 13 10" xfId="11168"/>
    <cellStyle name="Navadno 3 2 2 4 13 11" xfId="16689"/>
    <cellStyle name="Navadno 3 2 2 4 13 12" xfId="11611"/>
    <cellStyle name="Navadno 3 2 2 4 13 13" xfId="14009"/>
    <cellStyle name="Navadno 3 2 2 4 13 14" xfId="11548"/>
    <cellStyle name="Navadno 3 2 2 4 13 15" xfId="12631"/>
    <cellStyle name="Navadno 3 2 2 4 13 16" xfId="20584"/>
    <cellStyle name="Navadno 3 2 2 4 13 17" xfId="12972"/>
    <cellStyle name="Navadno 3 2 2 4 13 18" xfId="14044"/>
    <cellStyle name="Navadno 3 2 2 4 13 19" xfId="23097"/>
    <cellStyle name="Navadno 3 2 2 4 13 2" xfId="3584"/>
    <cellStyle name="Navadno 3 2 2 4 13 2 10" xfId="16129"/>
    <cellStyle name="Navadno 3 2 2 4 13 2 11" xfId="21681"/>
    <cellStyle name="Navadno 3 2 2 4 13 2 12" xfId="21317"/>
    <cellStyle name="Navadno 3 2 2 4 13 2 13" xfId="17388"/>
    <cellStyle name="Navadno 3 2 2 4 13 2 14" xfId="20668"/>
    <cellStyle name="Navadno 3 2 2 4 13 2 15" xfId="22487"/>
    <cellStyle name="Navadno 3 2 2 4 13 2 16" xfId="19118"/>
    <cellStyle name="Navadno 3 2 2 4 13 2 17" xfId="14380"/>
    <cellStyle name="Navadno 3 2 2 4 13 2 18" xfId="13189"/>
    <cellStyle name="Navadno 3 2 2 4 13 2 2" xfId="14607"/>
    <cellStyle name="Navadno 3 2 2 4 13 2 3" xfId="11806"/>
    <cellStyle name="Navadno 3 2 2 4 13 2 4" xfId="17135"/>
    <cellStyle name="Navadno 3 2 2 4 13 2 5" xfId="10821"/>
    <cellStyle name="Navadno 3 2 2 4 13 2 6" xfId="9773"/>
    <cellStyle name="Navadno 3 2 2 4 13 2 7" xfId="16920"/>
    <cellStyle name="Navadno 3 2 2 4 13 2 8" xfId="15943"/>
    <cellStyle name="Navadno 3 2 2 4 13 2 9" xfId="19086"/>
    <cellStyle name="Navadno 3 2 2 4 13 20" xfId="22196"/>
    <cellStyle name="Navadno 3 2 2 4 13 21" xfId="22092"/>
    <cellStyle name="Navadno 3 2 2 4 13 22" xfId="24988"/>
    <cellStyle name="Navadno 3 2 2 4 13 23" xfId="18666"/>
    <cellStyle name="Navadno 3 2 2 4 13 24" xfId="27153"/>
    <cellStyle name="Navadno 3 2 2 4 13 25" xfId="27622"/>
    <cellStyle name="Navadno 3 2 2 4 13 26" xfId="27870"/>
    <cellStyle name="Navadno 3 2 2 4 13 3" xfId="4857"/>
    <cellStyle name="Navadno 3 2 2 4 13 3 10" xfId="21715"/>
    <cellStyle name="Navadno 3 2 2 4 13 3 11" xfId="21950"/>
    <cellStyle name="Navadno 3 2 2 4 13 3 12" xfId="14993"/>
    <cellStyle name="Navadno 3 2 2 4 13 3 13" xfId="11430"/>
    <cellStyle name="Navadno 3 2 2 4 13 3 14" xfId="17708"/>
    <cellStyle name="Navadno 3 2 2 4 13 3 15" xfId="21828"/>
    <cellStyle name="Navadno 3 2 2 4 13 3 16" xfId="24602"/>
    <cellStyle name="Navadno 3 2 2 4 13 3 17" xfId="26902"/>
    <cellStyle name="Navadno 3 2 2 4 13 3 18" xfId="26402"/>
    <cellStyle name="Navadno 3 2 2 4 13 3 2" xfId="13522"/>
    <cellStyle name="Navadno 3 2 2 4 13 3 3" xfId="13849"/>
    <cellStyle name="Navadno 3 2 2 4 13 3 4" xfId="15046"/>
    <cellStyle name="Navadno 3 2 2 4 13 3 5" xfId="13574"/>
    <cellStyle name="Navadno 3 2 2 4 13 3 6" xfId="14821"/>
    <cellStyle name="Navadno 3 2 2 4 13 3 7" xfId="19307"/>
    <cellStyle name="Navadno 3 2 2 4 13 3 8" xfId="19642"/>
    <cellStyle name="Navadno 3 2 2 4 13 3 9" xfId="11943"/>
    <cellStyle name="Navadno 3 2 2 4 13 4" xfId="4871"/>
    <cellStyle name="Navadno 3 2 2 4 13 4 10" xfId="18985"/>
    <cellStyle name="Navadno 3 2 2 4 13 4 11" xfId="23519"/>
    <cellStyle name="Navadno 3 2 2 4 13 4 12" xfId="18076"/>
    <cellStyle name="Navadno 3 2 2 4 13 4 13" xfId="22945"/>
    <cellStyle name="Navadno 3 2 2 4 13 4 14" xfId="14371"/>
    <cellStyle name="Navadno 3 2 2 4 13 4 15" xfId="10772"/>
    <cellStyle name="Navadno 3 2 2 4 13 4 16" xfId="26891"/>
    <cellStyle name="Navadno 3 2 2 4 13 4 17" xfId="22901"/>
    <cellStyle name="Navadno 3 2 2 4 13 4 18" xfId="12864"/>
    <cellStyle name="Navadno 3 2 2 4 13 4 2" xfId="13509"/>
    <cellStyle name="Navadno 3 2 2 4 13 4 3" xfId="16264"/>
    <cellStyle name="Navadno 3 2 2 4 13 4 4" xfId="10305"/>
    <cellStyle name="Navadno 3 2 2 4 13 4 5" xfId="17531"/>
    <cellStyle name="Navadno 3 2 2 4 13 4 6" xfId="18980"/>
    <cellStyle name="Navadno 3 2 2 4 13 4 7" xfId="19963"/>
    <cellStyle name="Navadno 3 2 2 4 13 4 8" xfId="21050"/>
    <cellStyle name="Navadno 3 2 2 4 13 4 9" xfId="16638"/>
    <cellStyle name="Navadno 3 2 2 4 13 5" xfId="1204"/>
    <cellStyle name="Navadno 3 2 2 4 13 5 10" xfId="22236"/>
    <cellStyle name="Navadno 3 2 2 4 13 5 11" xfId="15656"/>
    <cellStyle name="Navadno 3 2 2 4 13 5 12" xfId="25194"/>
    <cellStyle name="Navadno 3 2 2 4 13 5 13" xfId="25864"/>
    <cellStyle name="Navadno 3 2 2 4 13 5 14" xfId="26610"/>
    <cellStyle name="Navadno 3 2 2 4 13 5 15" xfId="23398"/>
    <cellStyle name="Navadno 3 2 2 4 13 5 16" xfId="26545"/>
    <cellStyle name="Navadno 3 2 2 4 13 5 17" xfId="17743"/>
    <cellStyle name="Navadno 3 2 2 4 13 5 18" xfId="23718"/>
    <cellStyle name="Navadno 3 2 2 4 13 5 2" xfId="16661"/>
    <cellStyle name="Navadno 3 2 2 4 13 5 3" xfId="9610"/>
    <cellStyle name="Navadno 3 2 2 4 13 5 4" xfId="13340"/>
    <cellStyle name="Navadno 3 2 2 4 13 5 5" xfId="17723"/>
    <cellStyle name="Navadno 3 2 2 4 13 5 6" xfId="11884"/>
    <cellStyle name="Navadno 3 2 2 4 13 5 7" xfId="17184"/>
    <cellStyle name="Navadno 3 2 2 4 13 5 8" xfId="10773"/>
    <cellStyle name="Navadno 3 2 2 4 13 5 9" xfId="20773"/>
    <cellStyle name="Navadno 3 2 2 4 13 6" xfId="3531"/>
    <cellStyle name="Navadno 3 2 2 4 13 6 10" xfId="14651"/>
    <cellStyle name="Navadno 3 2 2 4 13 6 11" xfId="20053"/>
    <cellStyle name="Navadno 3 2 2 4 13 6 12" xfId="22913"/>
    <cellStyle name="Navadno 3 2 2 4 13 6 13" xfId="23185"/>
    <cellStyle name="Navadno 3 2 2 4 13 6 14" xfId="24767"/>
    <cellStyle name="Navadno 3 2 2 4 13 6 15" xfId="25690"/>
    <cellStyle name="Navadno 3 2 2 4 13 6 16" xfId="15270"/>
    <cellStyle name="Navadno 3 2 2 4 13 6 17" xfId="24774"/>
    <cellStyle name="Navadno 3 2 2 4 13 6 18" xfId="26242"/>
    <cellStyle name="Navadno 3 2 2 4 13 6 2" xfId="14655"/>
    <cellStyle name="Navadno 3 2 2 4 13 6 3" xfId="13152"/>
    <cellStyle name="Navadno 3 2 2 4 13 6 4" xfId="17615"/>
    <cellStyle name="Navadno 3 2 2 4 13 6 5" xfId="13440"/>
    <cellStyle name="Navadno 3 2 2 4 13 6 6" xfId="11524"/>
    <cellStyle name="Navadno 3 2 2 4 13 6 7" xfId="18312"/>
    <cellStyle name="Navadno 3 2 2 4 13 6 8" xfId="16906"/>
    <cellStyle name="Navadno 3 2 2 4 13 6 9" xfId="17537"/>
    <cellStyle name="Navadno 3 2 2 4 13 7" xfId="3162"/>
    <cellStyle name="Navadno 3 2 2 4 13 7 10" xfId="19960"/>
    <cellStyle name="Navadno 3 2 2 4 13 7 11" xfId="13738"/>
    <cellStyle name="Navadno 3 2 2 4 13 7 12" xfId="21936"/>
    <cellStyle name="Navadno 3 2 2 4 13 7 13" xfId="15934"/>
    <cellStyle name="Navadno 3 2 2 4 13 7 14" xfId="15594"/>
    <cellStyle name="Navadno 3 2 2 4 13 7 15" xfId="11054"/>
    <cellStyle name="Navadno 3 2 2 4 13 7 16" xfId="18702"/>
    <cellStyle name="Navadno 3 2 2 4 13 7 17" xfId="10171"/>
    <cellStyle name="Navadno 3 2 2 4 13 7 18" xfId="27681"/>
    <cellStyle name="Navadno 3 2 2 4 13 7 2" xfId="14970"/>
    <cellStyle name="Navadno 3 2 2 4 13 7 3" xfId="12047"/>
    <cellStyle name="Navadno 3 2 2 4 13 7 4" xfId="9999"/>
    <cellStyle name="Navadno 3 2 2 4 13 7 5" xfId="11428"/>
    <cellStyle name="Navadno 3 2 2 4 13 7 6" xfId="11940"/>
    <cellStyle name="Navadno 3 2 2 4 13 7 7" xfId="9732"/>
    <cellStyle name="Navadno 3 2 2 4 13 7 8" xfId="9856"/>
    <cellStyle name="Navadno 3 2 2 4 13 7 9" xfId="10448"/>
    <cellStyle name="Navadno 3 2 2 4 13 8" xfId="4147"/>
    <cellStyle name="Navadno 3 2 2 4 13 8 10" xfId="18730"/>
    <cellStyle name="Navadno 3 2 2 4 13 8 11" xfId="13625"/>
    <cellStyle name="Navadno 3 2 2 4 13 8 12" xfId="18213"/>
    <cellStyle name="Navadno 3 2 2 4 13 8 13" xfId="25218"/>
    <cellStyle name="Navadno 3 2 2 4 13 8 14" xfId="25344"/>
    <cellStyle name="Navadno 3 2 2 4 13 8 15" xfId="26603"/>
    <cellStyle name="Navadno 3 2 2 4 13 8 16" xfId="14022"/>
    <cellStyle name="Navadno 3 2 2 4 13 8 17" xfId="22185"/>
    <cellStyle name="Navadno 3 2 2 4 13 8 18" xfId="28223"/>
    <cellStyle name="Navadno 3 2 2 4 13 8 2" xfId="14129"/>
    <cellStyle name="Navadno 3 2 2 4 13 8 3" xfId="14522"/>
    <cellStyle name="Navadno 3 2 2 4 13 8 4" xfId="14605"/>
    <cellStyle name="Navadno 3 2 2 4 13 8 5" xfId="16532"/>
    <cellStyle name="Navadno 3 2 2 4 13 8 6" xfId="14393"/>
    <cellStyle name="Navadno 3 2 2 4 13 8 7" xfId="20216"/>
    <cellStyle name="Navadno 3 2 2 4 13 8 8" xfId="11536"/>
    <cellStyle name="Navadno 3 2 2 4 13 8 9" xfId="20161"/>
    <cellStyle name="Navadno 3 2 2 4 13 9" xfId="1164"/>
    <cellStyle name="Navadno 3 2 2 4 13 9 10" xfId="23772"/>
    <cellStyle name="Navadno 3 2 2 4 13 9 11" xfId="24508"/>
    <cellStyle name="Navadno 3 2 2 4 13 9 12" xfId="25219"/>
    <cellStyle name="Navadno 3 2 2 4 13 9 13" xfId="25886"/>
    <cellStyle name="Navadno 3 2 2 4 13 9 14" xfId="26629"/>
    <cellStyle name="Navadno 3 2 2 4 13 9 15" xfId="27157"/>
    <cellStyle name="Navadno 3 2 2 4 13 9 16" xfId="27627"/>
    <cellStyle name="Navadno 3 2 2 4 13 9 17" xfId="28011"/>
    <cellStyle name="Navadno 3 2 2 4 13 9 18" xfId="28323"/>
    <cellStyle name="Navadno 3 2 2 4 13 9 2" xfId="16698"/>
    <cellStyle name="Navadno 3 2 2 4 13 9 3" xfId="17664"/>
    <cellStyle name="Navadno 3 2 2 4 13 9 4" xfId="18617"/>
    <cellStyle name="Navadno 3 2 2 4 13 9 5" xfId="19565"/>
    <cellStyle name="Navadno 3 2 2 4 13 9 6" xfId="20470"/>
    <cellStyle name="Navadno 3 2 2 4 13 9 7" xfId="21338"/>
    <cellStyle name="Navadno 3 2 2 4 13 9 8" xfId="22181"/>
    <cellStyle name="Navadno 3 2 2 4 13 9 9" xfId="22986"/>
    <cellStyle name="Navadno 3 2 2 4 14" xfId="7575"/>
    <cellStyle name="Navadno 3 2 2 4 14 10" xfId="11253"/>
    <cellStyle name="Navadno 3 2 2 4 14 11" xfId="11071"/>
    <cellStyle name="Navadno 3 2 2 4 14 12" xfId="16467"/>
    <cellStyle name="Navadno 3 2 2 4 14 13" xfId="12592"/>
    <cellStyle name="Navadno 3 2 2 4 14 14" xfId="18019"/>
    <cellStyle name="Navadno 3 2 2 4 14 15" xfId="17520"/>
    <cellStyle name="Navadno 3 2 2 4 14 16" xfId="13683"/>
    <cellStyle name="Navadno 3 2 2 4 14 17" xfId="11618"/>
    <cellStyle name="Navadno 3 2 2 4 14 18" xfId="12271"/>
    <cellStyle name="Navadno 3 2 2 4 14 19" xfId="20591"/>
    <cellStyle name="Navadno 3 2 2 4 14 2" xfId="3522"/>
    <cellStyle name="Navadno 3 2 2 4 14 2 10" xfId="23032"/>
    <cellStyle name="Navadno 3 2 2 4 14 2 11" xfId="23810"/>
    <cellStyle name="Navadno 3 2 2 4 14 2 12" xfId="19493"/>
    <cellStyle name="Navadno 3 2 2 4 14 2 13" xfId="20383"/>
    <cellStyle name="Navadno 3 2 2 4 14 2 14" xfId="25664"/>
    <cellStyle name="Navadno 3 2 2 4 14 2 15" xfId="25545"/>
    <cellStyle name="Navadno 3 2 2 4 14 2 16" xfId="13188"/>
    <cellStyle name="Navadno 3 2 2 4 14 2 17" xfId="27180"/>
    <cellStyle name="Navadno 3 2 2 4 14 2 18" xfId="19822"/>
    <cellStyle name="Navadno 3 2 2 4 14 2 2" xfId="14663"/>
    <cellStyle name="Navadno 3 2 2 4 14 2 3" xfId="13929"/>
    <cellStyle name="Navadno 3 2 2 4 14 2 4" xfId="15431"/>
    <cellStyle name="Navadno 3 2 2 4 14 2 5" xfId="16311"/>
    <cellStyle name="Navadno 3 2 2 4 14 2 6" xfId="17143"/>
    <cellStyle name="Navadno 3 2 2 4 14 2 7" xfId="20521"/>
    <cellStyle name="Navadno 3 2 2 4 14 2 8" xfId="21384"/>
    <cellStyle name="Navadno 3 2 2 4 14 2 9" xfId="20200"/>
    <cellStyle name="Navadno 3 2 2 4 14 20" xfId="11957"/>
    <cellStyle name="Navadno 3 2 2 4 14 21" xfId="20611"/>
    <cellStyle name="Navadno 3 2 2 4 14 22" xfId="22893"/>
    <cellStyle name="Navadno 3 2 2 4 14 23" xfId="25447"/>
    <cellStyle name="Navadno 3 2 2 4 14 24" xfId="22402"/>
    <cellStyle name="Navadno 3 2 2 4 14 25" xfId="16695"/>
    <cellStyle name="Navadno 3 2 2 4 14 26" xfId="27718"/>
    <cellStyle name="Navadno 3 2 2 4 14 3" xfId="3747"/>
    <cellStyle name="Navadno 3 2 2 4 14 3 10" xfId="23152"/>
    <cellStyle name="Navadno 3 2 2 4 14 3 11" xfId="23907"/>
    <cellStyle name="Navadno 3 2 2 4 14 3 12" xfId="15265"/>
    <cellStyle name="Navadno 3 2 2 4 14 3 13" xfId="12250"/>
    <cellStyle name="Navadno 3 2 2 4 14 3 14" xfId="22225"/>
    <cellStyle name="Navadno 3 2 2 4 14 3 15" xfId="23193"/>
    <cellStyle name="Navadno 3 2 2 4 14 3 16" xfId="26762"/>
    <cellStyle name="Navadno 3 2 2 4 14 3 17" xfId="26478"/>
    <cellStyle name="Navadno 3 2 2 4 14 3 18" xfId="20860"/>
    <cellStyle name="Navadno 3 2 2 4 14 3 2" xfId="14467"/>
    <cellStyle name="Navadno 3 2 2 4 14 3 3" xfId="13100"/>
    <cellStyle name="Navadno 3 2 2 4 14 3 4" xfId="14734"/>
    <cellStyle name="Navadno 3 2 2 4 14 3 5" xfId="15663"/>
    <cellStyle name="Navadno 3 2 2 4 14 3 6" xfId="18550"/>
    <cellStyle name="Navadno 3 2 2 4 14 3 7" xfId="20642"/>
    <cellStyle name="Navadno 3 2 2 4 14 3 8" xfId="21506"/>
    <cellStyle name="Navadno 3 2 2 4 14 3 9" xfId="13376"/>
    <cellStyle name="Navadno 3 2 2 4 14 4" xfId="3134"/>
    <cellStyle name="Navadno 3 2 2 4 14 4 10" xfId="23124"/>
    <cellStyle name="Navadno 3 2 2 4 14 4 11" xfId="23888"/>
    <cellStyle name="Navadno 3 2 2 4 14 4 12" xfId="20024"/>
    <cellStyle name="Navadno 3 2 2 4 14 4 13" xfId="14376"/>
    <cellStyle name="Navadno 3 2 2 4 14 4 14" xfId="24690"/>
    <cellStyle name="Navadno 3 2 2 4 14 4 15" xfId="23476"/>
    <cellStyle name="Navadno 3 2 2 4 14 4 16" xfId="27072"/>
    <cellStyle name="Navadno 3 2 2 4 14 4 17" xfId="26272"/>
    <cellStyle name="Navadno 3 2 2 4 14 4 18" xfId="21495"/>
    <cellStyle name="Navadno 3 2 2 4 14 4 2" xfId="14991"/>
    <cellStyle name="Navadno 3 2 2 4 14 4 3" xfId="10426"/>
    <cellStyle name="Navadno 3 2 2 4 14 4 4" xfId="17406"/>
    <cellStyle name="Navadno 3 2 2 4 14 4 5" xfId="13897"/>
    <cellStyle name="Navadno 3 2 2 4 14 4 6" xfId="19468"/>
    <cellStyle name="Navadno 3 2 2 4 14 4 7" xfId="20612"/>
    <cellStyle name="Navadno 3 2 2 4 14 4 8" xfId="21475"/>
    <cellStyle name="Navadno 3 2 2 4 14 4 9" xfId="15224"/>
    <cellStyle name="Navadno 3 2 2 4 14 5" xfId="3028"/>
    <cellStyle name="Navadno 3 2 2 4 14 5 10" xfId="18779"/>
    <cellStyle name="Navadno 3 2 2 4 14 5 11" xfId="21466"/>
    <cellStyle name="Navadno 3 2 2 4 14 5 12" xfId="22366"/>
    <cellStyle name="Navadno 3 2 2 4 14 5 13" xfId="21945"/>
    <cellStyle name="Navadno 3 2 2 4 14 5 14" xfId="26120"/>
    <cellStyle name="Navadno 3 2 2 4 14 5 15" xfId="14173"/>
    <cellStyle name="Navadno 3 2 2 4 14 5 16" xfId="9594"/>
    <cellStyle name="Navadno 3 2 2 4 14 5 17" xfId="25681"/>
    <cellStyle name="Navadno 3 2 2 4 14 5 18" xfId="24454"/>
    <cellStyle name="Navadno 3 2 2 4 14 5 2" xfId="15084"/>
    <cellStyle name="Navadno 3 2 2 4 14 5 3" xfId="15263"/>
    <cellStyle name="Navadno 3 2 2 4 14 5 4" xfId="11891"/>
    <cellStyle name="Navadno 3 2 2 4 14 5 5" xfId="16002"/>
    <cellStyle name="Navadno 3 2 2 4 14 5 6" xfId="14297"/>
    <cellStyle name="Navadno 3 2 2 4 14 5 7" xfId="19906"/>
    <cellStyle name="Navadno 3 2 2 4 14 5 8" xfId="11685"/>
    <cellStyle name="Navadno 3 2 2 4 14 5 9" xfId="21990"/>
    <cellStyle name="Navadno 3 2 2 4 14 6" xfId="1783"/>
    <cellStyle name="Navadno 3 2 2 4 14 6 10" xfId="18597"/>
    <cellStyle name="Navadno 3 2 2 4 14 6 11" xfId="12500"/>
    <cellStyle name="Navadno 3 2 2 4 14 6 12" xfId="23171"/>
    <cellStyle name="Navadno 3 2 2 4 14 6 13" xfId="20492"/>
    <cellStyle name="Navadno 3 2 2 4 14 6 14" xfId="20878"/>
    <cellStyle name="Navadno 3 2 2 4 14 6 15" xfId="23517"/>
    <cellStyle name="Navadno 3 2 2 4 14 6 16" xfId="27387"/>
    <cellStyle name="Navadno 3 2 2 4 14 6 17" xfId="27834"/>
    <cellStyle name="Navadno 3 2 2 4 14 6 18" xfId="27207"/>
    <cellStyle name="Navadno 3 2 2 4 14 6 2" xfId="16155"/>
    <cellStyle name="Navadno 3 2 2 4 14 6 3" xfId="17171"/>
    <cellStyle name="Navadno 3 2 2 4 14 6 4" xfId="18330"/>
    <cellStyle name="Navadno 3 2 2 4 14 6 5" xfId="16482"/>
    <cellStyle name="Navadno 3 2 2 4 14 6 6" xfId="18383"/>
    <cellStyle name="Navadno 3 2 2 4 14 6 7" xfId="16888"/>
    <cellStyle name="Navadno 3 2 2 4 14 6 8" xfId="14793"/>
    <cellStyle name="Navadno 3 2 2 4 14 6 9" xfId="22882"/>
    <cellStyle name="Navadno 3 2 2 4 14 7" xfId="2169"/>
    <cellStyle name="Navadno 3 2 2 4 14 7 10" xfId="22981"/>
    <cellStyle name="Navadno 3 2 2 4 14 7 11" xfId="23769"/>
    <cellStyle name="Navadno 3 2 2 4 14 7 12" xfId="19911"/>
    <cellStyle name="Navadno 3 2 2 4 14 7 13" xfId="20501"/>
    <cellStyle name="Navadno 3 2 2 4 14 7 14" xfId="23119"/>
    <cellStyle name="Navadno 3 2 2 4 14 7 15" xfId="26124"/>
    <cellStyle name="Navadno 3 2 2 4 14 7 16" xfId="24161"/>
    <cellStyle name="Navadno 3 2 2 4 14 7 17" xfId="22470"/>
    <cellStyle name="Navadno 3 2 2 4 14 7 18" xfId="21255"/>
    <cellStyle name="Navadno 3 2 2 4 14 7 2" xfId="15816"/>
    <cellStyle name="Navadno 3 2 2 4 14 7 3" xfId="12771"/>
    <cellStyle name="Navadno 3 2 2 4 14 7 4" xfId="12540"/>
    <cellStyle name="Navadno 3 2 2 4 14 7 5" xfId="18727"/>
    <cellStyle name="Navadno 3 2 2 4 14 7 6" xfId="19676"/>
    <cellStyle name="Navadno 3 2 2 4 14 7 7" xfId="20467"/>
    <cellStyle name="Navadno 3 2 2 4 14 7 8" xfId="21336"/>
    <cellStyle name="Navadno 3 2 2 4 14 7 9" xfId="21181"/>
    <cellStyle name="Navadno 3 2 2 4 14 8" xfId="2403"/>
    <cellStyle name="Navadno 3 2 2 4 14 8 10" xfId="12882"/>
    <cellStyle name="Navadno 3 2 2 4 14 8 11" xfId="13159"/>
    <cellStyle name="Navadno 3 2 2 4 14 8 12" xfId="23678"/>
    <cellStyle name="Navadno 3 2 2 4 14 8 13" xfId="15141"/>
    <cellStyle name="Navadno 3 2 2 4 14 8 14" xfId="19930"/>
    <cellStyle name="Navadno 3 2 2 4 14 8 15" xfId="25562"/>
    <cellStyle name="Navadno 3 2 2 4 14 8 16" xfId="16549"/>
    <cellStyle name="Navadno 3 2 2 4 14 8 17" xfId="18170"/>
    <cellStyle name="Navadno 3 2 2 4 14 8 18" xfId="18602"/>
    <cellStyle name="Navadno 3 2 2 4 14 8 2" xfId="15617"/>
    <cellStyle name="Navadno 3 2 2 4 14 8 3" xfId="14331"/>
    <cellStyle name="Navadno 3 2 2 4 14 8 4" xfId="12531"/>
    <cellStyle name="Navadno 3 2 2 4 14 8 5" xfId="10882"/>
    <cellStyle name="Navadno 3 2 2 4 14 8 6" xfId="17988"/>
    <cellStyle name="Navadno 3 2 2 4 14 8 7" xfId="16682"/>
    <cellStyle name="Navadno 3 2 2 4 14 8 8" xfId="19240"/>
    <cellStyle name="Navadno 3 2 2 4 14 8 9" xfId="20274"/>
    <cellStyle name="Navadno 3 2 2 4 14 9" xfId="3567"/>
    <cellStyle name="Navadno 3 2 2 4 14 9 10" xfId="21230"/>
    <cellStyle name="Navadno 3 2 2 4 14 9 11" xfId="20378"/>
    <cellStyle name="Navadno 3 2 2 4 14 9 12" xfId="23547"/>
    <cellStyle name="Navadno 3 2 2 4 14 9 13" xfId="23007"/>
    <cellStyle name="Navadno 3 2 2 4 14 9 14" xfId="13902"/>
    <cellStyle name="Navadno 3 2 2 4 14 9 15" xfId="24346"/>
    <cellStyle name="Navadno 3 2 2 4 14 9 16" xfId="27603"/>
    <cellStyle name="Navadno 3 2 2 4 14 9 17" xfId="28001"/>
    <cellStyle name="Navadno 3 2 2 4 14 9 18" xfId="10536"/>
    <cellStyle name="Navadno 3 2 2 4 14 9 2" xfId="14622"/>
    <cellStyle name="Navadno 3 2 2 4 14 9 3" xfId="17616"/>
    <cellStyle name="Navadno 3 2 2 4 14 9 4" xfId="12915"/>
    <cellStyle name="Navadno 3 2 2 4 14 9 5" xfId="13579"/>
    <cellStyle name="Navadno 3 2 2 4 14 9 6" xfId="16050"/>
    <cellStyle name="Navadno 3 2 2 4 14 9 7" xfId="16620"/>
    <cellStyle name="Navadno 3 2 2 4 14 9 8" xfId="10868"/>
    <cellStyle name="Navadno 3 2 2 4 14 9 9" xfId="15736"/>
    <cellStyle name="Navadno 3 2 2 4 15" xfId="7476"/>
    <cellStyle name="Navadno 3 2 2 4 15 10" xfId="11336"/>
    <cellStyle name="Navadno 3 2 2 4 15 11" xfId="12856"/>
    <cellStyle name="Navadno 3 2 2 4 15 12" xfId="16967"/>
    <cellStyle name="Navadno 3 2 2 4 15 13" xfId="13657"/>
    <cellStyle name="Navadno 3 2 2 4 15 14" xfId="10637"/>
    <cellStyle name="Navadno 3 2 2 4 15 15" xfId="15743"/>
    <cellStyle name="Navadno 3 2 2 4 15 16" xfId="17180"/>
    <cellStyle name="Navadno 3 2 2 4 15 17" xfId="21290"/>
    <cellStyle name="Navadno 3 2 2 4 15 18" xfId="18907"/>
    <cellStyle name="Navadno 3 2 2 4 15 19" xfId="11853"/>
    <cellStyle name="Navadno 3 2 2 4 15 2" xfId="3454"/>
    <cellStyle name="Navadno 3 2 2 4 15 2 10" xfId="10736"/>
    <cellStyle name="Navadno 3 2 2 4 15 2 11" xfId="13949"/>
    <cellStyle name="Navadno 3 2 2 4 15 2 12" xfId="13131"/>
    <cellStyle name="Navadno 3 2 2 4 15 2 13" xfId="15608"/>
    <cellStyle name="Navadno 3 2 2 4 15 2 14" xfId="26129"/>
    <cellStyle name="Navadno 3 2 2 4 15 2 15" xfId="26412"/>
    <cellStyle name="Navadno 3 2 2 4 15 2 16" xfId="23514"/>
    <cellStyle name="Navadno 3 2 2 4 15 2 17" xfId="22149"/>
    <cellStyle name="Navadno 3 2 2 4 15 2 18" xfId="22352"/>
    <cellStyle name="Navadno 3 2 2 4 15 2 2" xfId="14721"/>
    <cellStyle name="Navadno 3 2 2 4 15 2 3" xfId="11497"/>
    <cellStyle name="Navadno 3 2 2 4 15 2 4" xfId="17272"/>
    <cellStyle name="Navadno 3 2 2 4 15 2 5" xfId="11011"/>
    <cellStyle name="Navadno 3 2 2 4 15 2 6" xfId="13301"/>
    <cellStyle name="Navadno 3 2 2 4 15 2 7" xfId="12096"/>
    <cellStyle name="Navadno 3 2 2 4 15 2 8" xfId="11257"/>
    <cellStyle name="Navadno 3 2 2 4 15 2 9" xfId="9792"/>
    <cellStyle name="Navadno 3 2 2 4 15 20" xfId="21844"/>
    <cellStyle name="Navadno 3 2 2 4 15 21" xfId="24732"/>
    <cellStyle name="Navadno 3 2 2 4 15 22" xfId="25938"/>
    <cellStyle name="Navadno 3 2 2 4 15 23" xfId="25899"/>
    <cellStyle name="Navadno 3 2 2 4 15 24" xfId="24480"/>
    <cellStyle name="Navadno 3 2 2 4 15 25" xfId="26183"/>
    <cellStyle name="Navadno 3 2 2 4 15 26" xfId="27783"/>
    <cellStyle name="Navadno 3 2 2 4 15 3" xfId="3212"/>
    <cellStyle name="Navadno 3 2 2 4 15 3 10" xfId="18747"/>
    <cellStyle name="Navadno 3 2 2 4 15 3 11" xfId="15238"/>
    <cellStyle name="Navadno 3 2 2 4 15 3 12" xfId="20607"/>
    <cellStyle name="Navadno 3 2 2 4 15 3 13" xfId="22321"/>
    <cellStyle name="Navadno 3 2 2 4 15 3 14" xfId="13151"/>
    <cellStyle name="Navadno 3 2 2 4 15 3 15" xfId="26614"/>
    <cellStyle name="Navadno 3 2 2 4 15 3 16" xfId="17556"/>
    <cellStyle name="Navadno 3 2 2 4 15 3 17" xfId="26922"/>
    <cellStyle name="Navadno 3 2 2 4 15 3 18" xfId="27320"/>
    <cellStyle name="Navadno 3 2 2 4 15 3 2" xfId="14927"/>
    <cellStyle name="Navadno 3 2 2 4 15 3 3" xfId="10099"/>
    <cellStyle name="Navadno 3 2 2 4 15 3 4" xfId="11658"/>
    <cellStyle name="Navadno 3 2 2 4 15 3 5" xfId="10649"/>
    <cellStyle name="Navadno 3 2 2 4 15 3 6" xfId="17392"/>
    <cellStyle name="Navadno 3 2 2 4 15 3 7" xfId="13330"/>
    <cellStyle name="Navadno 3 2 2 4 15 3 8" xfId="18624"/>
    <cellStyle name="Navadno 3 2 2 4 15 3 9" xfId="21727"/>
    <cellStyle name="Navadno 3 2 2 4 15 4" xfId="1713"/>
    <cellStyle name="Navadno 3 2 2 4 15 4 10" xfId="13265"/>
    <cellStyle name="Navadno 3 2 2 4 15 4 11" xfId="17749"/>
    <cellStyle name="Navadno 3 2 2 4 15 4 12" xfId="20583"/>
    <cellStyle name="Navadno 3 2 2 4 15 4 13" xfId="15397"/>
    <cellStyle name="Navadno 3 2 2 4 15 4 14" xfId="17409"/>
    <cellStyle name="Navadno 3 2 2 4 15 4 15" xfId="23190"/>
    <cellStyle name="Navadno 3 2 2 4 15 4 16" xfId="24397"/>
    <cellStyle name="Navadno 3 2 2 4 15 4 17" xfId="22822"/>
    <cellStyle name="Navadno 3 2 2 4 15 4 18" xfId="27704"/>
    <cellStyle name="Navadno 3 2 2 4 15 4 2" xfId="16218"/>
    <cellStyle name="Navadno 3 2 2 4 15 4 3" xfId="12789"/>
    <cellStyle name="Navadno 3 2 2 4 15 4 4" xfId="14266"/>
    <cellStyle name="Navadno 3 2 2 4 15 4 5" xfId="18474"/>
    <cellStyle name="Navadno 3 2 2 4 15 4 6" xfId="9911"/>
    <cellStyle name="Navadno 3 2 2 4 15 4 7" xfId="11710"/>
    <cellStyle name="Navadno 3 2 2 4 15 4 8" xfId="10903"/>
    <cellStyle name="Navadno 3 2 2 4 15 4 9" xfId="20033"/>
    <cellStyle name="Navadno 3 2 2 4 15 5" xfId="1963"/>
    <cellStyle name="Navadno 3 2 2 4 15 5 10" xfId="16108"/>
    <cellStyle name="Navadno 3 2 2 4 15 5 11" xfId="14087"/>
    <cellStyle name="Navadno 3 2 2 4 15 5 12" xfId="9717"/>
    <cellStyle name="Navadno 3 2 2 4 15 5 13" xfId="24123"/>
    <cellStyle name="Navadno 3 2 2 4 15 5 14" xfId="25232"/>
    <cellStyle name="Navadno 3 2 2 4 15 5 15" xfId="26940"/>
    <cellStyle name="Navadno 3 2 2 4 15 5 16" xfId="24940"/>
    <cellStyle name="Navadno 3 2 2 4 15 5 17" xfId="9965"/>
    <cellStyle name="Navadno 3 2 2 4 15 5 18" xfId="26750"/>
    <cellStyle name="Navadno 3 2 2 4 15 5 2" xfId="15996"/>
    <cellStyle name="Navadno 3 2 2 4 15 5 3" xfId="10418"/>
    <cellStyle name="Navadno 3 2 2 4 15 5 4" xfId="13917"/>
    <cellStyle name="Navadno 3 2 2 4 15 5 5" xfId="16371"/>
    <cellStyle name="Navadno 3 2 2 4 15 5 6" xfId="13310"/>
    <cellStyle name="Navadno 3 2 2 4 15 5 7" xfId="19472"/>
    <cellStyle name="Navadno 3 2 2 4 15 5 8" xfId="13390"/>
    <cellStyle name="Navadno 3 2 2 4 15 5 9" xfId="18585"/>
    <cellStyle name="Navadno 3 2 2 4 15 6" xfId="3734"/>
    <cellStyle name="Navadno 3 2 2 4 15 6 10" xfId="12052"/>
    <cellStyle name="Navadno 3 2 2 4 15 6 11" xfId="16176"/>
    <cellStyle name="Navadno 3 2 2 4 15 6 12" xfId="24999"/>
    <cellStyle name="Navadno 3 2 2 4 15 6 13" xfId="25304"/>
    <cellStyle name="Navadno 3 2 2 4 15 6 14" xfId="22748"/>
    <cellStyle name="Navadno 3 2 2 4 15 6 15" xfId="26059"/>
    <cellStyle name="Navadno 3 2 2 4 15 6 16" xfId="25270"/>
    <cellStyle name="Navadno 3 2 2 4 15 6 17" xfId="25324"/>
    <cellStyle name="Navadno 3 2 2 4 15 6 18" xfId="18948"/>
    <cellStyle name="Navadno 3 2 2 4 15 6 2" xfId="14477"/>
    <cellStyle name="Navadno 3 2 2 4 15 6 3" xfId="12240"/>
    <cellStyle name="Navadno 3 2 2 4 15 6 4" xfId="13764"/>
    <cellStyle name="Navadno 3 2 2 4 15 6 5" xfId="15409"/>
    <cellStyle name="Navadno 3 2 2 4 15 6 6" xfId="19312"/>
    <cellStyle name="Navadno 3 2 2 4 15 6 7" xfId="10995"/>
    <cellStyle name="Navadno 3 2 2 4 15 6 8" xfId="12546"/>
    <cellStyle name="Navadno 3 2 2 4 15 6 9" xfId="9984"/>
    <cellStyle name="Navadno 3 2 2 4 15 7" xfId="3047"/>
    <cellStyle name="Navadno 3 2 2 4 15 7 10" xfId="11790"/>
    <cellStyle name="Navadno 3 2 2 4 15 7 11" xfId="10380"/>
    <cellStyle name="Navadno 3 2 2 4 15 7 12" xfId="25145"/>
    <cellStyle name="Navadno 3 2 2 4 15 7 13" xfId="25803"/>
    <cellStyle name="Navadno 3 2 2 4 15 7 14" xfId="24438"/>
    <cellStyle name="Navadno 3 2 2 4 15 7 15" xfId="16818"/>
    <cellStyle name="Navadno 3 2 2 4 15 7 16" xfId="13852"/>
    <cellStyle name="Navadno 3 2 2 4 15 7 17" xfId="17624"/>
    <cellStyle name="Navadno 3 2 2 4 15 7 18" xfId="26808"/>
    <cellStyle name="Navadno 3 2 2 4 15 7 2" xfId="15066"/>
    <cellStyle name="Navadno 3 2 2 4 15 7 3" xfId="12310"/>
    <cellStyle name="Navadno 3 2 2 4 15 7 4" xfId="16178"/>
    <cellStyle name="Navadno 3 2 2 4 15 7 5" xfId="12293"/>
    <cellStyle name="Navadno 3 2 2 4 15 7 6" xfId="17116"/>
    <cellStyle name="Navadno 3 2 2 4 15 7 7" xfId="18668"/>
    <cellStyle name="Navadno 3 2 2 4 15 7 8" xfId="19186"/>
    <cellStyle name="Navadno 3 2 2 4 15 7 9" xfId="12780"/>
    <cellStyle name="Navadno 3 2 2 4 15 8" xfId="475"/>
    <cellStyle name="Navadno 3 2 2 4 15 8 10" xfId="24224"/>
    <cellStyle name="Navadno 3 2 2 4 15 8 11" xfId="24952"/>
    <cellStyle name="Navadno 3 2 2 4 15 8 12" xfId="25639"/>
    <cellStyle name="Navadno 3 2 2 4 15 8 13" xfId="26258"/>
    <cellStyle name="Navadno 3 2 2 4 15 8 14" xfId="26947"/>
    <cellStyle name="Navadno 3 2 2 4 15 8 15" xfId="27441"/>
    <cellStyle name="Navadno 3 2 2 4 15 8 16" xfId="27879"/>
    <cellStyle name="Navadno 3 2 2 4 15 8 17" xfId="28218"/>
    <cellStyle name="Navadno 3 2 2 4 15 8 18" xfId="28467"/>
    <cellStyle name="Navadno 3 2 2 4 15 8 2" xfId="17293"/>
    <cellStyle name="Navadno 3 2 2 4 15 8 3" xfId="18249"/>
    <cellStyle name="Navadno 3 2 2 4 15 8 4" xfId="19204"/>
    <cellStyle name="Navadno 3 2 2 4 15 8 5" xfId="20116"/>
    <cellStyle name="Navadno 3 2 2 4 15 8 6" xfId="21004"/>
    <cellStyle name="Navadno 3 2 2 4 15 8 7" xfId="21867"/>
    <cellStyle name="Navadno 3 2 2 4 15 8 8" xfId="22684"/>
    <cellStyle name="Navadno 3 2 2 4 15 8 9" xfId="23479"/>
    <cellStyle name="Navadno 3 2 2 4 15 9" xfId="467"/>
    <cellStyle name="Navadno 3 2 2 4 15 9 10" xfId="24230"/>
    <cellStyle name="Navadno 3 2 2 4 15 9 11" xfId="24957"/>
    <cellStyle name="Navadno 3 2 2 4 15 9 12" xfId="25645"/>
    <cellStyle name="Navadno 3 2 2 4 15 9 13" xfId="26262"/>
    <cellStyle name="Navadno 3 2 2 4 15 9 14" xfId="26951"/>
    <cellStyle name="Navadno 3 2 2 4 15 9 15" xfId="27445"/>
    <cellStyle name="Navadno 3 2 2 4 15 9 16" xfId="27882"/>
    <cellStyle name="Navadno 3 2 2 4 15 9 17" xfId="28221"/>
    <cellStyle name="Navadno 3 2 2 4 15 9 18" xfId="28470"/>
    <cellStyle name="Navadno 3 2 2 4 15 9 2" xfId="17299"/>
    <cellStyle name="Navadno 3 2 2 4 15 9 3" xfId="18256"/>
    <cellStyle name="Navadno 3 2 2 4 15 9 4" xfId="19211"/>
    <cellStyle name="Navadno 3 2 2 4 15 9 5" xfId="20123"/>
    <cellStyle name="Navadno 3 2 2 4 15 9 6" xfId="21010"/>
    <cellStyle name="Navadno 3 2 2 4 15 9 7" xfId="21874"/>
    <cellStyle name="Navadno 3 2 2 4 15 9 8" xfId="22692"/>
    <cellStyle name="Navadno 3 2 2 4 15 9 9" xfId="23485"/>
    <cellStyle name="Navadno 3 2 2 4 16" xfId="7377"/>
    <cellStyle name="Navadno 3 2 2 4 16 10" xfId="11423"/>
    <cellStyle name="Navadno 3 2 2 4 16 11" xfId="13361"/>
    <cellStyle name="Navadno 3 2 2 4 16 12" xfId="13252"/>
    <cellStyle name="Navadno 3 2 2 4 16 13" xfId="10926"/>
    <cellStyle name="Navadno 3 2 2 4 16 14" xfId="18988"/>
    <cellStyle name="Navadno 3 2 2 4 16 15" xfId="18499"/>
    <cellStyle name="Navadno 3 2 2 4 16 16" xfId="10058"/>
    <cellStyle name="Navadno 3 2 2 4 16 17" xfId="11234"/>
    <cellStyle name="Navadno 3 2 2 4 16 18" xfId="10217"/>
    <cellStyle name="Navadno 3 2 2 4 16 19" xfId="15927"/>
    <cellStyle name="Navadno 3 2 2 4 16 2" xfId="3392"/>
    <cellStyle name="Navadno 3 2 2 4 16 2 10" xfId="10407"/>
    <cellStyle name="Navadno 3 2 2 4 16 2 11" xfId="19116"/>
    <cellStyle name="Navadno 3 2 2 4 16 2 12" xfId="23340"/>
    <cellStyle name="Navadno 3 2 2 4 16 2 13" xfId="13848"/>
    <cellStyle name="Navadno 3 2 2 4 16 2 14" xfId="24596"/>
    <cellStyle name="Navadno 3 2 2 4 16 2 15" xfId="19939"/>
    <cellStyle name="Navadno 3 2 2 4 16 2 16" xfId="10408"/>
    <cellStyle name="Navadno 3 2 2 4 16 2 17" xfId="24794"/>
    <cellStyle name="Navadno 3 2 2 4 16 2 18" xfId="26568"/>
    <cellStyle name="Navadno 3 2 2 4 16 2 2" xfId="14774"/>
    <cellStyle name="Navadno 3 2 2 4 16 2 3" xfId="11003"/>
    <cellStyle name="Navadno 3 2 2 4 16 2 4" xfId="13996"/>
    <cellStyle name="Navadno 3 2 2 4 16 2 5" xfId="9944"/>
    <cellStyle name="Navadno 3 2 2 4 16 2 6" xfId="18785"/>
    <cellStyle name="Navadno 3 2 2 4 16 2 7" xfId="18963"/>
    <cellStyle name="Navadno 3 2 2 4 16 2 8" xfId="16918"/>
    <cellStyle name="Navadno 3 2 2 4 16 2 9" xfId="20151"/>
    <cellStyle name="Navadno 3 2 2 4 16 20" xfId="13139"/>
    <cellStyle name="Navadno 3 2 2 4 16 21" xfId="16364"/>
    <cellStyle name="Navadno 3 2 2 4 16 22" xfId="23224"/>
    <cellStyle name="Navadno 3 2 2 4 16 23" xfId="26581"/>
    <cellStyle name="Navadno 3 2 2 4 16 24" xfId="12060"/>
    <cellStyle name="Navadno 3 2 2 4 16 25" xfId="26634"/>
    <cellStyle name="Navadno 3 2 2 4 16 26" xfId="28089"/>
    <cellStyle name="Navadno 3 2 2 4 16 3" xfId="3951"/>
    <cellStyle name="Navadno 3 2 2 4 16 3 10" xfId="10205"/>
    <cellStyle name="Navadno 3 2 2 4 16 3 11" xfId="17124"/>
    <cellStyle name="Navadno 3 2 2 4 16 3 12" xfId="18551"/>
    <cellStyle name="Navadno 3 2 2 4 16 3 13" xfId="17605"/>
    <cellStyle name="Navadno 3 2 2 4 16 3 14" xfId="24484"/>
    <cellStyle name="Navadno 3 2 2 4 16 3 15" xfId="25124"/>
    <cellStyle name="Navadno 3 2 2 4 16 3 16" xfId="25696"/>
    <cellStyle name="Navadno 3 2 2 4 16 3 17" xfId="23632"/>
    <cellStyle name="Navadno 3 2 2 4 16 3 18" xfId="15868"/>
    <cellStyle name="Navadno 3 2 2 4 16 3 2" xfId="14296"/>
    <cellStyle name="Navadno 3 2 2 4 16 3 3" xfId="11149"/>
    <cellStyle name="Navadno 3 2 2 4 16 3 4" xfId="13600"/>
    <cellStyle name="Navadno 3 2 2 4 16 3 5" xfId="11009"/>
    <cellStyle name="Navadno 3 2 2 4 16 3 6" xfId="19282"/>
    <cellStyle name="Navadno 3 2 2 4 16 3 7" xfId="14374"/>
    <cellStyle name="Navadno 3 2 2 4 16 3 8" xfId="13386"/>
    <cellStyle name="Navadno 3 2 2 4 16 3 9" xfId="17965"/>
    <cellStyle name="Navadno 3 2 2 4 16 4" xfId="4546"/>
    <cellStyle name="Navadno 3 2 2 4 16 4 10" xfId="17150"/>
    <cellStyle name="Navadno 3 2 2 4 16 4 11" xfId="19889"/>
    <cellStyle name="Navadno 3 2 2 4 16 4 12" xfId="22097"/>
    <cellStyle name="Navadno 3 2 2 4 16 4 13" xfId="22830"/>
    <cellStyle name="Navadno 3 2 2 4 16 4 14" xfId="26446"/>
    <cellStyle name="Navadno 3 2 2 4 16 4 15" xfId="24450"/>
    <cellStyle name="Navadno 3 2 2 4 16 4 16" xfId="23432"/>
    <cellStyle name="Navadno 3 2 2 4 16 4 17" xfId="18799"/>
    <cellStyle name="Navadno 3 2 2 4 16 4 18" xfId="28211"/>
    <cellStyle name="Navadno 3 2 2 4 16 4 2" xfId="13791"/>
    <cellStyle name="Navadno 3 2 2 4 16 4 3" xfId="14679"/>
    <cellStyle name="Navadno 3 2 2 4 16 4 4" xfId="14587"/>
    <cellStyle name="Navadno 3 2 2 4 16 4 5" xfId="16611"/>
    <cellStyle name="Navadno 3 2 2 4 16 4 6" xfId="18956"/>
    <cellStyle name="Navadno 3 2 2 4 16 4 7" xfId="15823"/>
    <cellStyle name="Navadno 3 2 2 4 16 4 8" xfId="10127"/>
    <cellStyle name="Navadno 3 2 2 4 16 4 9" xfId="10367"/>
    <cellStyle name="Navadno 3 2 2 4 16 5" xfId="2982"/>
    <cellStyle name="Navadno 3 2 2 4 16 5 10" xfId="16243"/>
    <cellStyle name="Navadno 3 2 2 4 16 5 11" xfId="21507"/>
    <cellStyle name="Navadno 3 2 2 4 16 5 12" xfId="24785"/>
    <cellStyle name="Navadno 3 2 2 4 16 5 13" xfId="19253"/>
    <cellStyle name="Navadno 3 2 2 4 16 5 14" xfId="18092"/>
    <cellStyle name="Navadno 3 2 2 4 16 5 15" xfId="23850"/>
    <cellStyle name="Navadno 3 2 2 4 16 5 16" xfId="17326"/>
    <cellStyle name="Navadno 3 2 2 4 16 5 17" xfId="24400"/>
    <cellStyle name="Navadno 3 2 2 4 16 5 18" xfId="24262"/>
    <cellStyle name="Navadno 3 2 2 4 16 5 2" xfId="15123"/>
    <cellStyle name="Navadno 3 2 2 4 16 5 3" xfId="10622"/>
    <cellStyle name="Navadno 3 2 2 4 16 5 4" xfId="13905"/>
    <cellStyle name="Navadno 3 2 2 4 16 5 5" xfId="11456"/>
    <cellStyle name="Navadno 3 2 2 4 16 5 6" xfId="14782"/>
    <cellStyle name="Navadno 3 2 2 4 16 5 7" xfId="15707"/>
    <cellStyle name="Navadno 3 2 2 4 16 5 8" xfId="9681"/>
    <cellStyle name="Navadno 3 2 2 4 16 5 9" xfId="20747"/>
    <cellStyle name="Navadno 3 2 2 4 16 6" xfId="3831"/>
    <cellStyle name="Navadno 3 2 2 4 16 6 10" xfId="20726"/>
    <cellStyle name="Navadno 3 2 2 4 16 6 11" xfId="14668"/>
    <cellStyle name="Navadno 3 2 2 4 16 6 12" xfId="22946"/>
    <cellStyle name="Navadno 3 2 2 4 16 6 13" xfId="15118"/>
    <cellStyle name="Navadno 3 2 2 4 16 6 14" xfId="21850"/>
    <cellStyle name="Navadno 3 2 2 4 16 6 15" xfId="13596"/>
    <cellStyle name="Navadno 3 2 2 4 16 6 16" xfId="26347"/>
    <cellStyle name="Navadno 3 2 2 4 16 6 17" xfId="24823"/>
    <cellStyle name="Navadno 3 2 2 4 16 6 18" xfId="24710"/>
    <cellStyle name="Navadno 3 2 2 4 16 6 2" xfId="14396"/>
    <cellStyle name="Navadno 3 2 2 4 16 6 3" xfId="10042"/>
    <cellStyle name="Navadno 3 2 2 4 16 6 4" xfId="14606"/>
    <cellStyle name="Navadno 3 2 2 4 16 6 5" xfId="17530"/>
    <cellStyle name="Navadno 3 2 2 4 16 6 6" xfId="12737"/>
    <cellStyle name="Navadno 3 2 2 4 16 6 7" xfId="11114"/>
    <cellStyle name="Navadno 3 2 2 4 16 6 8" xfId="15790"/>
    <cellStyle name="Navadno 3 2 2 4 16 6 9" xfId="21346"/>
    <cellStyle name="Navadno 3 2 2 4 16 7" xfId="4836"/>
    <cellStyle name="Navadno 3 2 2 4 16 7 10" xfId="14069"/>
    <cellStyle name="Navadno 3 2 2 4 16 7 11" xfId="10668"/>
    <cellStyle name="Navadno 3 2 2 4 16 7 12" xfId="21930"/>
    <cellStyle name="Navadno 3 2 2 4 16 7 13" xfId="14071"/>
    <cellStyle name="Navadno 3 2 2 4 16 7 14" xfId="21219"/>
    <cellStyle name="Navadno 3 2 2 4 16 7 15" xfId="14267"/>
    <cellStyle name="Navadno 3 2 2 4 16 7 16" xfId="26116"/>
    <cellStyle name="Navadno 3 2 2 4 16 7 17" xfId="27376"/>
    <cellStyle name="Navadno 3 2 2 4 16 7 18" xfId="13266"/>
    <cellStyle name="Navadno 3 2 2 4 16 7 2" xfId="13543"/>
    <cellStyle name="Navadno 3 2 2 4 16 7 3" xfId="11634"/>
    <cellStyle name="Navadno 3 2 2 4 16 7 4" xfId="15372"/>
    <cellStyle name="Navadno 3 2 2 4 16 7 5" xfId="17996"/>
    <cellStyle name="Navadno 3 2 2 4 16 7 6" xfId="9930"/>
    <cellStyle name="Navadno 3 2 2 4 16 7 7" xfId="18629"/>
    <cellStyle name="Navadno 3 2 2 4 16 7 8" xfId="16528"/>
    <cellStyle name="Navadno 3 2 2 4 16 7 9" xfId="12948"/>
    <cellStyle name="Navadno 3 2 2 4 16 8" xfId="2381"/>
    <cellStyle name="Navadno 3 2 2 4 16 8 10" xfId="15789"/>
    <cellStyle name="Navadno 3 2 2 4 16 8 11" xfId="21748"/>
    <cellStyle name="Navadno 3 2 2 4 16 8 12" xfId="23870"/>
    <cellStyle name="Navadno 3 2 2 4 16 8 13" xfId="25575"/>
    <cellStyle name="Navadno 3 2 2 4 16 8 14" xfId="22910"/>
    <cellStyle name="Navadno 3 2 2 4 16 8 15" xfId="18632"/>
    <cellStyle name="Navadno 3 2 2 4 16 8 16" xfId="25482"/>
    <cellStyle name="Navadno 3 2 2 4 16 8 17" xfId="24099"/>
    <cellStyle name="Navadno 3 2 2 4 16 8 18" xfId="11973"/>
    <cellStyle name="Navadno 3 2 2 4 16 8 2" xfId="15639"/>
    <cellStyle name="Navadno 3 2 2 4 16 8 3" xfId="16143"/>
    <cellStyle name="Navadno 3 2 2 4 16 8 4" xfId="18273"/>
    <cellStyle name="Navadno 3 2 2 4 16 8 5" xfId="13213"/>
    <cellStyle name="Navadno 3 2 2 4 16 8 6" xfId="19148"/>
    <cellStyle name="Navadno 3 2 2 4 16 8 7" xfId="10962"/>
    <cellStyle name="Navadno 3 2 2 4 16 8 8" xfId="10563"/>
    <cellStyle name="Navadno 3 2 2 4 16 8 9" xfId="11787"/>
    <cellStyle name="Navadno 3 2 2 4 16 9" xfId="706"/>
    <cellStyle name="Navadno 3 2 2 4 16 9 10" xfId="24062"/>
    <cellStyle name="Navadno 3 2 2 4 16 9 11" xfId="24810"/>
    <cellStyle name="Navadno 3 2 2 4 16 9 12" xfId="25494"/>
    <cellStyle name="Navadno 3 2 2 4 16 9 13" xfId="26142"/>
    <cellStyle name="Navadno 3 2 2 4 16 9 14" xfId="26855"/>
    <cellStyle name="Navadno 3 2 2 4 16 9 15" xfId="27347"/>
    <cellStyle name="Navadno 3 2 2 4 16 9 16" xfId="27796"/>
    <cellStyle name="Navadno 3 2 2 4 16 9 17" xfId="28153"/>
    <cellStyle name="Navadno 3 2 2 4 16 9 18" xfId="28423"/>
    <cellStyle name="Navadno 3 2 2 4 16 9 2" xfId="17086"/>
    <cellStyle name="Navadno 3 2 2 4 16 9 3" xfId="18053"/>
    <cellStyle name="Navadno 3 2 2 4 16 9 4" xfId="19013"/>
    <cellStyle name="Navadno 3 2 2 4 16 9 5" xfId="19927"/>
    <cellStyle name="Navadno 3 2 2 4 16 9 6" xfId="20826"/>
    <cellStyle name="Navadno 3 2 2 4 16 9 7" xfId="21690"/>
    <cellStyle name="Navadno 3 2 2 4 16 9 8" xfId="22524"/>
    <cellStyle name="Navadno 3 2 2 4 16 9 9" xfId="23312"/>
    <cellStyle name="Navadno 3 2 2 4 17" xfId="7278"/>
    <cellStyle name="Navadno 3 2 2 4 17 10" xfId="11505"/>
    <cellStyle name="Navadno 3 2 2 4 17 11" xfId="15510"/>
    <cellStyle name="Navadno 3 2 2 4 17 12" xfId="12617"/>
    <cellStyle name="Navadno 3 2 2 4 17 13" xfId="19471"/>
    <cellStyle name="Navadno 3 2 2 4 17 14" xfId="20376"/>
    <cellStyle name="Navadno 3 2 2 4 17 15" xfId="18781"/>
    <cellStyle name="Navadno 3 2 2 4 17 16" xfId="18735"/>
    <cellStyle name="Navadno 3 2 2 4 17 17" xfId="21353"/>
    <cellStyle name="Navadno 3 2 2 4 17 18" xfId="18180"/>
    <cellStyle name="Navadno 3 2 2 4 17 19" xfId="18467"/>
    <cellStyle name="Navadno 3 2 2 4 17 2" xfId="3324"/>
    <cellStyle name="Navadno 3 2 2 4 17 2 10" xfId="17436"/>
    <cellStyle name="Navadno 3 2 2 4 17 2 11" xfId="22394"/>
    <cellStyle name="Navadno 3 2 2 4 17 2 12" xfId="12945"/>
    <cellStyle name="Navadno 3 2 2 4 17 2 13" xfId="21041"/>
    <cellStyle name="Navadno 3 2 2 4 17 2 14" xfId="19236"/>
    <cellStyle name="Navadno 3 2 2 4 17 2 15" xfId="18237"/>
    <cellStyle name="Navadno 3 2 2 4 17 2 16" xfId="21407"/>
    <cellStyle name="Navadno 3 2 2 4 17 2 17" xfId="26959"/>
    <cellStyle name="Navadno 3 2 2 4 17 2 18" xfId="23666"/>
    <cellStyle name="Navadno 3 2 2 4 17 2 2" xfId="14836"/>
    <cellStyle name="Navadno 3 2 2 4 17 2 3" xfId="11923"/>
    <cellStyle name="Navadno 3 2 2 4 17 2 4" xfId="12256"/>
    <cellStyle name="Navadno 3 2 2 4 17 2 5" xfId="11601"/>
    <cellStyle name="Navadno 3 2 2 4 17 2 6" xfId="17419"/>
    <cellStyle name="Navadno 3 2 2 4 17 2 7" xfId="10350"/>
    <cellStyle name="Navadno 3 2 2 4 17 2 8" xfId="17374"/>
    <cellStyle name="Navadno 3 2 2 4 17 2 9" xfId="18940"/>
    <cellStyle name="Navadno 3 2 2 4 17 20" xfId="24616"/>
    <cellStyle name="Navadno 3 2 2 4 17 21" xfId="25221"/>
    <cellStyle name="Navadno 3 2 2 4 17 22" xfId="25069"/>
    <cellStyle name="Navadno 3 2 2 4 17 23" xfId="23311"/>
    <cellStyle name="Navadno 3 2 2 4 17 24" xfId="23515"/>
    <cellStyle name="Navadno 3 2 2 4 17 25" xfId="27127"/>
    <cellStyle name="Navadno 3 2 2 4 17 26" xfId="28251"/>
    <cellStyle name="Navadno 3 2 2 4 17 3" xfId="3660"/>
    <cellStyle name="Navadno 3 2 2 4 17 3 10" xfId="21374"/>
    <cellStyle name="Navadno 3 2 2 4 17 3 11" xfId="16730"/>
    <cellStyle name="Navadno 3 2 2 4 17 3 12" xfId="22868"/>
    <cellStyle name="Navadno 3 2 2 4 17 3 13" xfId="10609"/>
    <cellStyle name="Navadno 3 2 2 4 17 3 14" xfId="9863"/>
    <cellStyle name="Navadno 3 2 2 4 17 3 15" xfId="24398"/>
    <cellStyle name="Navadno 3 2 2 4 17 3 16" xfId="22982"/>
    <cellStyle name="Navadno 3 2 2 4 17 3 17" xfId="20664"/>
    <cellStyle name="Navadno 3 2 2 4 17 3 18" xfId="18558"/>
    <cellStyle name="Navadno 3 2 2 4 17 3 2" xfId="14543"/>
    <cellStyle name="Navadno 3 2 2 4 17 3 3" xfId="13073"/>
    <cellStyle name="Navadno 3 2 2 4 17 3 4" xfId="10812"/>
    <cellStyle name="Navadno 3 2 2 4 17 3 5" xfId="10855"/>
    <cellStyle name="Navadno 3 2 2 4 17 3 6" xfId="12190"/>
    <cellStyle name="Navadno 3 2 2 4 17 3 7" xfId="18563"/>
    <cellStyle name="Navadno 3 2 2 4 17 3 8" xfId="12115"/>
    <cellStyle name="Navadno 3 2 2 4 17 3 9" xfId="11841"/>
    <cellStyle name="Navadno 3 2 2 4 17 4" xfId="3755"/>
    <cellStyle name="Navadno 3 2 2 4 17 4 10" xfId="13550"/>
    <cellStyle name="Navadno 3 2 2 4 17 4 11" xfId="20820"/>
    <cellStyle name="Navadno 3 2 2 4 17 4 12" xfId="22879"/>
    <cellStyle name="Navadno 3 2 2 4 17 4 13" xfId="11881"/>
    <cellStyle name="Navadno 3 2 2 4 17 4 14" xfId="25740"/>
    <cellStyle name="Navadno 3 2 2 4 17 4 15" xfId="13933"/>
    <cellStyle name="Navadno 3 2 2 4 17 4 16" xfId="27551"/>
    <cellStyle name="Navadno 3 2 2 4 17 4 17" xfId="27962"/>
    <cellStyle name="Navadno 3 2 2 4 17 4 18" xfId="27872"/>
    <cellStyle name="Navadno 3 2 2 4 17 4 2" xfId="14460"/>
    <cellStyle name="Navadno 3 2 2 4 17 4 3" xfId="17514"/>
    <cellStyle name="Navadno 3 2 2 4 17 4 4" xfId="18569"/>
    <cellStyle name="Navadno 3 2 2 4 17 4 5" xfId="11671"/>
    <cellStyle name="Navadno 3 2 2 4 17 4 6" xfId="19277"/>
    <cellStyle name="Navadno 3 2 2 4 17 4 7" xfId="14958"/>
    <cellStyle name="Navadno 3 2 2 4 17 4 8" xfId="12626"/>
    <cellStyle name="Navadno 3 2 2 4 17 4 9" xfId="21691"/>
    <cellStyle name="Navadno 3 2 2 4 17 5" xfId="3647"/>
    <cellStyle name="Navadno 3 2 2 4 17 5 10" xfId="18549"/>
    <cellStyle name="Navadno 3 2 2 4 17 5 11" xfId="21151"/>
    <cellStyle name="Navadno 3 2 2 4 17 5 12" xfId="25171"/>
    <cellStyle name="Navadno 3 2 2 4 17 5 13" xfId="24765"/>
    <cellStyle name="Navadno 3 2 2 4 17 5 14" xfId="24831"/>
    <cellStyle name="Navadno 3 2 2 4 17 5 15" xfId="26843"/>
    <cellStyle name="Navadno 3 2 2 4 17 5 16" xfId="17034"/>
    <cellStyle name="Navadno 3 2 2 4 17 5 17" xfId="25201"/>
    <cellStyle name="Navadno 3 2 2 4 17 5 18" xfId="27836"/>
    <cellStyle name="Navadno 3 2 2 4 17 5 2" xfId="14555"/>
    <cellStyle name="Navadno 3 2 2 4 17 5 3" xfId="9892"/>
    <cellStyle name="Navadno 3 2 2 4 17 5 4" xfId="11349"/>
    <cellStyle name="Navadno 3 2 2 4 17 5 5" xfId="17037"/>
    <cellStyle name="Navadno 3 2 2 4 17 5 6" xfId="18975"/>
    <cellStyle name="Navadno 3 2 2 4 17 5 7" xfId="10521"/>
    <cellStyle name="Navadno 3 2 2 4 17 5 8" xfId="17809"/>
    <cellStyle name="Navadno 3 2 2 4 17 5 9" xfId="17012"/>
    <cellStyle name="Navadno 3 2 2 4 17 6" xfId="4446"/>
    <cellStyle name="Navadno 3 2 2 4 17 6 10" xfId="13327"/>
    <cellStyle name="Navadno 3 2 2 4 17 6 11" xfId="20277"/>
    <cellStyle name="Navadno 3 2 2 4 17 6 12" xfId="22939"/>
    <cellStyle name="Navadno 3 2 2 4 17 6 13" xfId="11305"/>
    <cellStyle name="Navadno 3 2 2 4 17 6 14" xfId="23809"/>
    <cellStyle name="Navadno 3 2 2 4 17 6 15" xfId="26235"/>
    <cellStyle name="Navadno 3 2 2 4 17 6 16" xfId="22664"/>
    <cellStyle name="Navadno 3 2 2 4 17 6 17" xfId="20935"/>
    <cellStyle name="Navadno 3 2 2 4 17 6 18" xfId="13282"/>
    <cellStyle name="Navadno 3 2 2 4 17 6 2" xfId="13873"/>
    <cellStyle name="Navadno 3 2 2 4 17 6 3" xfId="11019"/>
    <cellStyle name="Navadno 3 2 2 4 17 6 4" xfId="16001"/>
    <cellStyle name="Navadno 3 2 2 4 17 6 5" xfId="14292"/>
    <cellStyle name="Navadno 3 2 2 4 17 6 6" xfId="11748"/>
    <cellStyle name="Navadno 3 2 2 4 17 6 7" xfId="13010"/>
    <cellStyle name="Navadno 3 2 2 4 17 6 8" xfId="16646"/>
    <cellStyle name="Navadno 3 2 2 4 17 6 9" xfId="20541"/>
    <cellStyle name="Navadno 3 2 2 4 17 7" xfId="918"/>
    <cellStyle name="Navadno 3 2 2 4 17 7 10" xfId="23922"/>
    <cellStyle name="Navadno 3 2 2 4 17 7 11" xfId="24668"/>
    <cellStyle name="Navadno 3 2 2 4 17 7 12" xfId="25363"/>
    <cellStyle name="Navadno 3 2 2 4 17 7 13" xfId="26023"/>
    <cellStyle name="Navadno 3 2 2 4 17 7 14" xfId="26743"/>
    <cellStyle name="Navadno 3 2 2 4 17 7 15" xfId="27258"/>
    <cellStyle name="Navadno 3 2 2 4 17 7 16" xfId="27722"/>
    <cellStyle name="Navadno 3 2 2 4 17 7 17" xfId="28095"/>
    <cellStyle name="Navadno 3 2 2 4 17 7 18" xfId="28381"/>
    <cellStyle name="Navadno 3 2 2 4 17 7 2" xfId="16909"/>
    <cellStyle name="Navadno 3 2 2 4 17 7 3" xfId="17879"/>
    <cellStyle name="Navadno 3 2 2 4 17 7 4" xfId="18829"/>
    <cellStyle name="Navadno 3 2 2 4 17 7 5" xfId="19763"/>
    <cellStyle name="Navadno 3 2 2 4 17 7 6" xfId="20667"/>
    <cellStyle name="Navadno 3 2 2 4 17 7 7" xfId="21532"/>
    <cellStyle name="Navadno 3 2 2 4 17 7 8" xfId="22364"/>
    <cellStyle name="Navadno 3 2 2 4 17 7 9" xfId="23168"/>
    <cellStyle name="Navadno 3 2 2 4 17 8" xfId="2424"/>
    <cellStyle name="Navadno 3 2 2 4 17 8 10" xfId="22676"/>
    <cellStyle name="Navadno 3 2 2 4 17 8 11" xfId="18344"/>
    <cellStyle name="Navadno 3 2 2 4 17 8 12" xfId="20472"/>
    <cellStyle name="Navadno 3 2 2 4 17 8 13" xfId="22608"/>
    <cellStyle name="Navadno 3 2 2 4 17 8 14" xfId="19009"/>
    <cellStyle name="Navadno 3 2 2 4 17 8 15" xfId="26113"/>
    <cellStyle name="Navadno 3 2 2 4 17 8 16" xfId="27078"/>
    <cellStyle name="Navadno 3 2 2 4 17 8 17" xfId="20849"/>
    <cellStyle name="Navadno 3 2 2 4 17 8 18" xfId="21410"/>
    <cellStyle name="Navadno 3 2 2 4 17 8 2" xfId="15599"/>
    <cellStyle name="Navadno 3 2 2 4 17 8 3" xfId="13201"/>
    <cellStyle name="Navadno 3 2 2 4 17 8 4" xfId="11871"/>
    <cellStyle name="Navadno 3 2 2 4 17 8 5" xfId="15912"/>
    <cellStyle name="Navadno 3 2 2 4 17 8 6" xfId="19242"/>
    <cellStyle name="Navadno 3 2 2 4 17 8 7" xfId="16308"/>
    <cellStyle name="Navadno 3 2 2 4 17 8 8" xfId="10856"/>
    <cellStyle name="Navadno 3 2 2 4 17 8 9" xfId="20125"/>
    <cellStyle name="Navadno 3 2 2 4 17 9" xfId="4219"/>
    <cellStyle name="Navadno 3 2 2 4 17 9 10" xfId="17751"/>
    <cellStyle name="Navadno 3 2 2 4 17 9 11" xfId="12440"/>
    <cellStyle name="Navadno 3 2 2 4 17 9 12" xfId="21492"/>
    <cellStyle name="Navadno 3 2 2 4 17 9 13" xfId="21899"/>
    <cellStyle name="Navadno 3 2 2 4 17 9 14" xfId="24309"/>
    <cellStyle name="Navadno 3 2 2 4 17 9 15" xfId="26143"/>
    <cellStyle name="Navadno 3 2 2 4 17 9 16" xfId="20996"/>
    <cellStyle name="Navadno 3 2 2 4 17 9 17" xfId="27489"/>
    <cellStyle name="Navadno 3 2 2 4 17 9 18" xfId="27166"/>
    <cellStyle name="Navadno 3 2 2 4 17 9 2" xfId="14066"/>
    <cellStyle name="Navadno 3 2 2 4 17 9 3" xfId="12646"/>
    <cellStyle name="Navadno 3 2 2 4 17 9 4" xfId="13041"/>
    <cellStyle name="Navadno 3 2 2 4 17 9 5" xfId="9735"/>
    <cellStyle name="Navadno 3 2 2 4 17 9 6" xfId="17271"/>
    <cellStyle name="Navadno 3 2 2 4 17 9 7" xfId="14471"/>
    <cellStyle name="Navadno 3 2 2 4 17 9 8" xfId="12739"/>
    <cellStyle name="Navadno 3 2 2 4 17 9 9" xfId="9663"/>
    <cellStyle name="Navadno 3 2 2 4 18" xfId="7178"/>
    <cellStyle name="Navadno 3 2 2 4 18 10" xfId="11586"/>
    <cellStyle name="Navadno 3 2 2 4 18 11" xfId="16152"/>
    <cellStyle name="Navadno 3 2 2 4 18 12" xfId="15917"/>
    <cellStyle name="Navadno 3 2 2 4 18 13" xfId="13806"/>
    <cellStyle name="Navadno 3 2 2 4 18 14" xfId="19064"/>
    <cellStyle name="Navadno 3 2 2 4 18 15" xfId="19110"/>
    <cellStyle name="Navadno 3 2 2 4 18 16" xfId="9742"/>
    <cellStyle name="Navadno 3 2 2 4 18 17" xfId="20318"/>
    <cellStyle name="Navadno 3 2 2 4 18 18" xfId="19983"/>
    <cellStyle name="Navadno 3 2 2 4 18 19" xfId="19606"/>
    <cellStyle name="Navadno 3 2 2 4 18 2" xfId="3259"/>
    <cellStyle name="Navadno 3 2 2 4 18 2 10" xfId="19346"/>
    <cellStyle name="Navadno 3 2 2 4 18 2 11" xfId="14265"/>
    <cellStyle name="Navadno 3 2 2 4 18 2 12" xfId="24323"/>
    <cellStyle name="Navadno 3 2 2 4 18 2 13" xfId="12869"/>
    <cellStyle name="Navadno 3 2 2 4 18 2 14" xfId="17159"/>
    <cellStyle name="Navadno 3 2 2 4 18 2 15" xfId="23953"/>
    <cellStyle name="Navadno 3 2 2 4 18 2 16" xfId="27456"/>
    <cellStyle name="Navadno 3 2 2 4 18 2 17" xfId="27892"/>
    <cellStyle name="Navadno 3 2 2 4 18 2 18" xfId="26019"/>
    <cellStyle name="Navadno 3 2 2 4 18 2 2" xfId="14891"/>
    <cellStyle name="Navadno 3 2 2 4 18 2 3" xfId="17315"/>
    <cellStyle name="Navadno 3 2 2 4 18 2 4" xfId="13663"/>
    <cellStyle name="Navadno 3 2 2 4 18 2 5" xfId="12774"/>
    <cellStyle name="Navadno 3 2 2 4 18 2 6" xfId="13293"/>
    <cellStyle name="Navadno 3 2 2 4 18 2 7" xfId="19891"/>
    <cellStyle name="Navadno 3 2 2 4 18 2 8" xfId="12388"/>
    <cellStyle name="Navadno 3 2 2 4 18 2 9" xfId="21702"/>
    <cellStyle name="Navadno 3 2 2 4 18 20" xfId="21675"/>
    <cellStyle name="Navadno 3 2 2 4 18 21" xfId="17210"/>
    <cellStyle name="Navadno 3 2 2 4 18 22" xfId="15646"/>
    <cellStyle name="Navadno 3 2 2 4 18 23" xfId="25298"/>
    <cellStyle name="Navadno 3 2 2 4 18 24" xfId="14948"/>
    <cellStyle name="Navadno 3 2 2 4 18 25" xfId="27609"/>
    <cellStyle name="Navadno 3 2 2 4 18 26" xfId="19005"/>
    <cellStyle name="Navadno 3 2 2 4 18 3" xfId="4865"/>
    <cellStyle name="Navadno 3 2 2 4 18 3 10" xfId="18377"/>
    <cellStyle name="Navadno 3 2 2 4 18 3 11" xfId="14506"/>
    <cellStyle name="Navadno 3 2 2 4 18 3 12" xfId="20099"/>
    <cellStyle name="Navadno 3 2 2 4 18 3 13" xfId="11238"/>
    <cellStyle name="Navadno 3 2 2 4 18 3 14" xfId="12935"/>
    <cellStyle name="Navadno 3 2 2 4 18 3 15" xfId="23674"/>
    <cellStyle name="Navadno 3 2 2 4 18 3 16" xfId="19106"/>
    <cellStyle name="Navadno 3 2 2 4 18 3 17" xfId="23310"/>
    <cellStyle name="Navadno 3 2 2 4 18 3 18" xfId="26747"/>
    <cellStyle name="Navadno 3 2 2 4 18 3 2" xfId="13515"/>
    <cellStyle name="Navadno 3 2 2 4 18 3 3" xfId="13076"/>
    <cellStyle name="Navadno 3 2 2 4 18 3 4" xfId="10185"/>
    <cellStyle name="Navadno 3 2 2 4 18 3 5" xfId="15174"/>
    <cellStyle name="Navadno 3 2 2 4 18 3 6" xfId="17782"/>
    <cellStyle name="Navadno 3 2 2 4 18 3 7" xfId="19548"/>
    <cellStyle name="Navadno 3 2 2 4 18 3 8" xfId="19904"/>
    <cellStyle name="Navadno 3 2 2 4 18 3 9" xfId="21972"/>
    <cellStyle name="Navadno 3 2 2 4 18 4" xfId="2789"/>
    <cellStyle name="Navadno 3 2 2 4 18 4 10" xfId="14639"/>
    <cellStyle name="Navadno 3 2 2 4 18 4 11" xfId="22849"/>
    <cellStyle name="Navadno 3 2 2 4 18 4 12" xfId="20345"/>
    <cellStyle name="Navadno 3 2 2 4 18 4 13" xfId="24623"/>
    <cellStyle name="Navadno 3 2 2 4 18 4 14" xfId="17162"/>
    <cellStyle name="Navadno 3 2 2 4 18 4 15" xfId="20160"/>
    <cellStyle name="Navadno 3 2 2 4 18 4 16" xfId="21074"/>
    <cellStyle name="Navadno 3 2 2 4 18 4 17" xfId="26927"/>
    <cellStyle name="Navadno 3 2 2 4 18 4 18" xfId="25179"/>
    <cellStyle name="Navadno 3 2 2 4 18 4 2" xfId="15285"/>
    <cellStyle name="Navadno 3 2 2 4 18 4 3" xfId="10807"/>
    <cellStyle name="Navadno 3 2 2 4 18 4 4" xfId="15830"/>
    <cellStyle name="Navadno 3 2 2 4 18 4 5" xfId="11288"/>
    <cellStyle name="Navadno 3 2 2 4 18 4 6" xfId="11097"/>
    <cellStyle name="Navadno 3 2 2 4 18 4 7" xfId="19213"/>
    <cellStyle name="Navadno 3 2 2 4 18 4 8" xfId="20153"/>
    <cellStyle name="Navadno 3 2 2 4 18 4 9" xfId="18049"/>
    <cellStyle name="Navadno 3 2 2 4 18 5" xfId="1578"/>
    <cellStyle name="Navadno 3 2 2 4 18 5 10" xfId="22624"/>
    <cellStyle name="Navadno 3 2 2 4 18 5 11" xfId="22230"/>
    <cellStyle name="Navadno 3 2 2 4 18 5 12" xfId="23274"/>
    <cellStyle name="Navadno 3 2 2 4 18 5 13" xfId="24946"/>
    <cellStyle name="Navadno 3 2 2 4 18 5 14" xfId="19643"/>
    <cellStyle name="Navadno 3 2 2 4 18 5 15" xfId="11982"/>
    <cellStyle name="Navadno 3 2 2 4 18 5 16" xfId="14098"/>
    <cellStyle name="Navadno 3 2 2 4 18 5 17" xfId="23130"/>
    <cellStyle name="Navadno 3 2 2 4 18 5 18" xfId="25765"/>
    <cellStyle name="Navadno 3 2 2 4 18 5 2" xfId="16331"/>
    <cellStyle name="Navadno 3 2 2 4 18 5 3" xfId="11997"/>
    <cellStyle name="Navadno 3 2 2 4 18 5 4" xfId="11280"/>
    <cellStyle name="Navadno 3 2 2 4 18 5 5" xfId="12850"/>
    <cellStyle name="Navadno 3 2 2 4 18 5 6" xfId="13963"/>
    <cellStyle name="Navadno 3 2 2 4 18 5 7" xfId="11822"/>
    <cellStyle name="Navadno 3 2 2 4 18 5 8" xfId="19337"/>
    <cellStyle name="Navadno 3 2 2 4 18 5 9" xfId="20149"/>
    <cellStyle name="Navadno 3 2 2 4 18 6" xfId="1176"/>
    <cellStyle name="Navadno 3 2 2 4 18 6 10" xfId="23764"/>
    <cellStyle name="Navadno 3 2 2 4 18 6 11" xfId="24499"/>
    <cellStyle name="Navadno 3 2 2 4 18 6 12" xfId="25210"/>
    <cellStyle name="Navadno 3 2 2 4 18 6 13" xfId="25882"/>
    <cellStyle name="Navadno 3 2 2 4 18 6 14" xfId="26625"/>
    <cellStyle name="Navadno 3 2 2 4 18 6 15" xfId="27152"/>
    <cellStyle name="Navadno 3 2 2 4 18 6 16" xfId="27621"/>
    <cellStyle name="Navadno 3 2 2 4 18 6 17" xfId="28009"/>
    <cellStyle name="Navadno 3 2 2 4 18 6 18" xfId="28321"/>
    <cellStyle name="Navadno 3 2 2 4 18 6 2" xfId="16687"/>
    <cellStyle name="Navadno 3 2 2 4 18 6 3" xfId="17654"/>
    <cellStyle name="Navadno 3 2 2 4 18 6 4" xfId="18606"/>
    <cellStyle name="Navadno 3 2 2 4 18 6 5" xfId="19554"/>
    <cellStyle name="Navadno 3 2 2 4 18 6 6" xfId="20460"/>
    <cellStyle name="Navadno 3 2 2 4 18 6 7" xfId="21331"/>
    <cellStyle name="Navadno 3 2 2 4 18 6 8" xfId="22173"/>
    <cellStyle name="Navadno 3 2 2 4 18 6 9" xfId="22975"/>
    <cellStyle name="Navadno 3 2 2 4 18 7" xfId="697"/>
    <cellStyle name="Navadno 3 2 2 4 18 7 10" xfId="24067"/>
    <cellStyle name="Navadno 3 2 2 4 18 7 11" xfId="24817"/>
    <cellStyle name="Navadno 3 2 2 4 18 7 12" xfId="25500"/>
    <cellStyle name="Navadno 3 2 2 4 18 7 13" xfId="26148"/>
    <cellStyle name="Navadno 3 2 2 4 18 7 14" xfId="26858"/>
    <cellStyle name="Navadno 3 2 2 4 18 7 15" xfId="27351"/>
    <cellStyle name="Navadno 3 2 2 4 18 7 16" xfId="27800"/>
    <cellStyle name="Navadno 3 2 2 4 18 7 17" xfId="28155"/>
    <cellStyle name="Navadno 3 2 2 4 18 7 18" xfId="28425"/>
    <cellStyle name="Navadno 3 2 2 4 18 7 2" xfId="17094"/>
    <cellStyle name="Navadno 3 2 2 4 18 7 3" xfId="18060"/>
    <cellStyle name="Navadno 3 2 2 4 18 7 4" xfId="19019"/>
    <cellStyle name="Navadno 3 2 2 4 18 7 5" xfId="19934"/>
    <cellStyle name="Navadno 3 2 2 4 18 7 6" xfId="20833"/>
    <cellStyle name="Navadno 3 2 2 4 18 7 7" xfId="21695"/>
    <cellStyle name="Navadno 3 2 2 4 18 7 8" xfId="22531"/>
    <cellStyle name="Navadno 3 2 2 4 18 7 9" xfId="23318"/>
    <cellStyle name="Navadno 3 2 2 4 18 8" xfId="800"/>
    <cellStyle name="Navadno 3 2 2 4 18 8 10" xfId="24004"/>
    <cellStyle name="Navadno 3 2 2 4 18 8 11" xfId="24746"/>
    <cellStyle name="Navadno 3 2 2 4 18 8 12" xfId="25434"/>
    <cellStyle name="Navadno 3 2 2 4 18 8 13" xfId="26095"/>
    <cellStyle name="Navadno 3 2 2 4 18 8 14" xfId="26807"/>
    <cellStyle name="Navadno 3 2 2 4 18 8 15" xfId="27310"/>
    <cellStyle name="Navadno 3 2 2 4 18 8 16" xfId="27763"/>
    <cellStyle name="Navadno 3 2 2 4 18 8 17" xfId="28127"/>
    <cellStyle name="Navadno 3 2 2 4 18 8 18" xfId="28406"/>
    <cellStyle name="Navadno 3 2 2 4 18 8 2" xfId="17008"/>
    <cellStyle name="Navadno 3 2 2 4 18 8 3" xfId="17972"/>
    <cellStyle name="Navadno 3 2 2 4 18 8 4" xfId="18929"/>
    <cellStyle name="Navadno 3 2 2 4 18 8 5" xfId="19858"/>
    <cellStyle name="Navadno 3 2 2 4 18 8 6" xfId="20753"/>
    <cellStyle name="Navadno 3 2 2 4 18 8 7" xfId="21622"/>
    <cellStyle name="Navadno 3 2 2 4 18 8 8" xfId="22452"/>
    <cellStyle name="Navadno 3 2 2 4 18 8 9" xfId="23252"/>
    <cellStyle name="Navadno 3 2 2 4 18 9" xfId="286"/>
    <cellStyle name="Navadno 3 2 2 4 18 9 10" xfId="24347"/>
    <cellStyle name="Navadno 3 2 2 4 18 9 11" xfId="25068"/>
    <cellStyle name="Navadno 3 2 2 4 18 9 12" xfId="25733"/>
    <cellStyle name="Navadno 3 2 2 4 18 9 13" xfId="26357"/>
    <cellStyle name="Navadno 3 2 2 4 18 9 14" xfId="27036"/>
    <cellStyle name="Navadno 3 2 2 4 18 9 15" xfId="27518"/>
    <cellStyle name="Navadno 3 2 2 4 18 9 16" xfId="27937"/>
    <cellStyle name="Navadno 3 2 2 4 18 9 17" xfId="28263"/>
    <cellStyle name="Navadno 3 2 2 4 18 9 18" xfId="28501"/>
    <cellStyle name="Navadno 3 2 2 4 18 9 2" xfId="17450"/>
    <cellStyle name="Navadno 3 2 2 4 18 9 3" xfId="18410"/>
    <cellStyle name="Navadno 3 2 2 4 18 9 4" xfId="19358"/>
    <cellStyle name="Navadno 3 2 2 4 18 9 5" xfId="20276"/>
    <cellStyle name="Navadno 3 2 2 4 18 9 6" xfId="21156"/>
    <cellStyle name="Navadno 3 2 2 4 18 9 7" xfId="22004"/>
    <cellStyle name="Navadno 3 2 2 4 18 9 8" xfId="22820"/>
    <cellStyle name="Navadno 3 2 2 4 18 9 9" xfId="23603"/>
    <cellStyle name="Navadno 3 2 2 4 19" xfId="7079"/>
    <cellStyle name="Navadno 3 2 2 4 19 10" xfId="11668"/>
    <cellStyle name="Navadno 3 2 2 4 19 11" xfId="16342"/>
    <cellStyle name="Navadno 3 2 2 4 19 12" xfId="15169"/>
    <cellStyle name="Navadno 3 2 2 4 19 13" xfId="10727"/>
    <cellStyle name="Navadno 3 2 2 4 19 14" xfId="9604"/>
    <cellStyle name="Navadno 3 2 2 4 19 15" xfId="13342"/>
    <cellStyle name="Navadno 3 2 2 4 19 16" xfId="19608"/>
    <cellStyle name="Navadno 3 2 2 4 19 17" xfId="9639"/>
    <cellStyle name="Navadno 3 2 2 4 19 18" xfId="18188"/>
    <cellStyle name="Navadno 3 2 2 4 19 19" xfId="20338"/>
    <cellStyle name="Navadno 3 2 2 4 19 2" xfId="3205"/>
    <cellStyle name="Navadno 3 2 2 4 19 2 10" xfId="9660"/>
    <cellStyle name="Navadno 3 2 2 4 19 2 11" xfId="10190"/>
    <cellStyle name="Navadno 3 2 2 4 19 2 12" xfId="19616"/>
    <cellStyle name="Navadno 3 2 2 4 19 2 13" xfId="12224"/>
    <cellStyle name="Navadno 3 2 2 4 19 2 14" xfId="25764"/>
    <cellStyle name="Navadno 3 2 2 4 19 2 15" xfId="15607"/>
    <cellStyle name="Navadno 3 2 2 4 19 2 16" xfId="15613"/>
    <cellStyle name="Navadno 3 2 2 4 19 2 17" xfId="26759"/>
    <cellStyle name="Navadno 3 2 2 4 19 2 18" xfId="23249"/>
    <cellStyle name="Navadno 3 2 2 4 19 2 2" xfId="14933"/>
    <cellStyle name="Navadno 3 2 2 4 19 2 3" xfId="13555"/>
    <cellStyle name="Navadno 3 2 2 4 19 2 4" xfId="9603"/>
    <cellStyle name="Navadno 3 2 2 4 19 2 5" xfId="11453"/>
    <cellStyle name="Navadno 3 2 2 4 19 2 6" xfId="12163"/>
    <cellStyle name="Navadno 3 2 2 4 19 2 7" xfId="14868"/>
    <cellStyle name="Navadno 3 2 2 4 19 2 8" xfId="10591"/>
    <cellStyle name="Navadno 3 2 2 4 19 2 9" xfId="15136"/>
    <cellStyle name="Navadno 3 2 2 4 19 20" xfId="13449"/>
    <cellStyle name="Navadno 3 2 2 4 19 21" xfId="21364"/>
    <cellStyle name="Navadno 3 2 2 4 19 22" xfId="21051"/>
    <cellStyle name="Navadno 3 2 2 4 19 23" xfId="22527"/>
    <cellStyle name="Navadno 3 2 2 4 19 24" xfId="13748"/>
    <cellStyle name="Navadno 3 2 2 4 19 25" xfId="23499"/>
    <cellStyle name="Navadno 3 2 2 4 19 26" xfId="12021"/>
    <cellStyle name="Navadno 3 2 2 4 19 3" xfId="2936"/>
    <cellStyle name="Navadno 3 2 2 4 19 3 10" xfId="12108"/>
    <cellStyle name="Navadno 3 2 2 4 19 3 11" xfId="18797"/>
    <cellStyle name="Navadno 3 2 2 4 19 3 12" xfId="20543"/>
    <cellStyle name="Navadno 3 2 2 4 19 3 13" xfId="22543"/>
    <cellStyle name="Navadno 3 2 2 4 19 3 14" xfId="11291"/>
    <cellStyle name="Navadno 3 2 2 4 19 3 15" xfId="23471"/>
    <cellStyle name="Navadno 3 2 2 4 19 3 16" xfId="13122"/>
    <cellStyle name="Navadno 3 2 2 4 19 3 17" xfId="27575"/>
    <cellStyle name="Navadno 3 2 2 4 19 3 18" xfId="21137"/>
    <cellStyle name="Navadno 3 2 2 4 19 3 2" xfId="15165"/>
    <cellStyle name="Navadno 3 2 2 4 19 3 3" xfId="13553"/>
    <cellStyle name="Navadno 3 2 2 4 19 3 4" xfId="13965"/>
    <cellStyle name="Navadno 3 2 2 4 19 3 5" xfId="15698"/>
    <cellStyle name="Navadno 3 2 2 4 19 3 6" xfId="11987"/>
    <cellStyle name="Navadno 3 2 2 4 19 3 7" xfId="16347"/>
    <cellStyle name="Navadno 3 2 2 4 19 3 8" xfId="19929"/>
    <cellStyle name="Navadno 3 2 2 4 19 3 9" xfId="10409"/>
    <cellStyle name="Navadno 3 2 2 4 19 4" xfId="3655"/>
    <cellStyle name="Navadno 3 2 2 4 19 4 10" xfId="19914"/>
    <cellStyle name="Navadno 3 2 2 4 19 4 11" xfId="21077"/>
    <cellStyle name="Navadno 3 2 2 4 19 4 12" xfId="15543"/>
    <cellStyle name="Navadno 3 2 2 4 19 4 13" xfId="25674"/>
    <cellStyle name="Navadno 3 2 2 4 19 4 14" xfId="13609"/>
    <cellStyle name="Navadno 3 2 2 4 19 4 15" xfId="11419"/>
    <cellStyle name="Navadno 3 2 2 4 19 4 16" xfId="26211"/>
    <cellStyle name="Navadno 3 2 2 4 19 4 17" xfId="26337"/>
    <cellStyle name="Navadno 3 2 2 4 19 4 18" xfId="17273"/>
    <cellStyle name="Navadno 3 2 2 4 19 4 2" xfId="14548"/>
    <cellStyle name="Navadno 3 2 2 4 19 4 3" xfId="15068"/>
    <cellStyle name="Navadno 3 2 2 4 19 4 4" xfId="12480"/>
    <cellStyle name="Navadno 3 2 2 4 19 4 5" xfId="18921"/>
    <cellStyle name="Navadno 3 2 2 4 19 4 6" xfId="19849"/>
    <cellStyle name="Navadno 3 2 2 4 19 4 7" xfId="11069"/>
    <cellStyle name="Navadno 3 2 2 4 19 4 8" xfId="15239"/>
    <cellStyle name="Navadno 3 2 2 4 19 4 9" xfId="20047"/>
    <cellStyle name="Navadno 3 2 2 4 19 5" xfId="1439"/>
    <cellStyle name="Navadno 3 2 2 4 19 5 10" xfId="10776"/>
    <cellStyle name="Navadno 3 2 2 4 19 5 11" xfId="20030"/>
    <cellStyle name="Navadno 3 2 2 4 19 5 12" xfId="22500"/>
    <cellStyle name="Navadno 3 2 2 4 19 5 13" xfId="16115"/>
    <cellStyle name="Navadno 3 2 2 4 19 5 14" xfId="26492"/>
    <cellStyle name="Navadno 3 2 2 4 19 5 15" xfId="22413"/>
    <cellStyle name="Navadno 3 2 2 4 19 5 16" xfId="24701"/>
    <cellStyle name="Navadno 3 2 2 4 19 5 17" xfId="25471"/>
    <cellStyle name="Navadno 3 2 2 4 19 5 18" xfId="27899"/>
    <cellStyle name="Navadno 3 2 2 4 19 5 2" xfId="16455"/>
    <cellStyle name="Navadno 3 2 2 4 19 5 3" xfId="14552"/>
    <cellStyle name="Navadno 3 2 2 4 19 5 4" xfId="13070"/>
    <cellStyle name="Navadno 3 2 2 4 19 5 5" xfId="18681"/>
    <cellStyle name="Navadno 3 2 2 4 19 5 6" xfId="19626"/>
    <cellStyle name="Navadno 3 2 2 4 19 5 7" xfId="19545"/>
    <cellStyle name="Navadno 3 2 2 4 19 5 8" xfId="18900"/>
    <cellStyle name="Navadno 3 2 2 4 19 5 9" xfId="21337"/>
    <cellStyle name="Navadno 3 2 2 4 19 6" xfId="3024"/>
    <cellStyle name="Navadno 3 2 2 4 19 6 10" xfId="18890"/>
    <cellStyle name="Navadno 3 2 2 4 19 6 11" xfId="13450"/>
    <cellStyle name="Navadno 3 2 2 4 19 6 12" xfId="22201"/>
    <cellStyle name="Navadno 3 2 2 4 19 6 13" xfId="20818"/>
    <cellStyle name="Navadno 3 2 2 4 19 6 14" xfId="23509"/>
    <cellStyle name="Navadno 3 2 2 4 19 6 15" xfId="25443"/>
    <cellStyle name="Navadno 3 2 2 4 19 6 16" xfId="15465"/>
    <cellStyle name="Navadno 3 2 2 4 19 6 17" xfId="16044"/>
    <cellStyle name="Navadno 3 2 2 4 19 6 18" xfId="26923"/>
    <cellStyle name="Navadno 3 2 2 4 19 6 2" xfId="15088"/>
    <cellStyle name="Navadno 3 2 2 4 19 6 3" xfId="13964"/>
    <cellStyle name="Navadno 3 2 2 4 19 6 4" xfId="15451"/>
    <cellStyle name="Navadno 3 2 2 4 19 6 5" xfId="10383"/>
    <cellStyle name="Navadno 3 2 2 4 19 6 6" xfId="11725"/>
    <cellStyle name="Navadno 3 2 2 4 19 6 7" xfId="10564"/>
    <cellStyle name="Navadno 3 2 2 4 19 6 8" xfId="12383"/>
    <cellStyle name="Navadno 3 2 2 4 19 6 9" xfId="21203"/>
    <cellStyle name="Navadno 3 2 2 4 19 7" xfId="1109"/>
    <cellStyle name="Navadno 3 2 2 4 19 7 10" xfId="23804"/>
    <cellStyle name="Navadno 3 2 2 4 19 7 11" xfId="24542"/>
    <cellStyle name="Navadno 3 2 2 4 19 7 12" xfId="25245"/>
    <cellStyle name="Navadno 3 2 2 4 19 7 13" xfId="25910"/>
    <cellStyle name="Navadno 3 2 2 4 19 7 14" xfId="26656"/>
    <cellStyle name="Navadno 3 2 2 4 19 7 15" xfId="27178"/>
    <cellStyle name="Navadno 3 2 2 4 19 7 16" xfId="27646"/>
    <cellStyle name="Navadno 3 2 2 4 19 7 17" xfId="28027"/>
    <cellStyle name="Navadno 3 2 2 4 19 7 18" xfId="28335"/>
    <cellStyle name="Navadno 3 2 2 4 19 7 2" xfId="16744"/>
    <cellStyle name="Navadno 3 2 2 4 19 7 3" xfId="17710"/>
    <cellStyle name="Navadno 3 2 2 4 19 7 4" xfId="18665"/>
    <cellStyle name="Navadno 3 2 2 4 19 7 5" xfId="19610"/>
    <cellStyle name="Navadno 3 2 2 4 19 7 6" xfId="20516"/>
    <cellStyle name="Navadno 3 2 2 4 19 7 7" xfId="21379"/>
    <cellStyle name="Navadno 3 2 2 4 19 7 8" xfId="22222"/>
    <cellStyle name="Navadno 3 2 2 4 19 7 9" xfId="23027"/>
    <cellStyle name="Navadno 3 2 2 4 19 8" xfId="2112"/>
    <cellStyle name="Navadno 3 2 2 4 19 8 10" xfId="23394"/>
    <cellStyle name="Navadno 3 2 2 4 19 8 11" xfId="24141"/>
    <cellStyle name="Navadno 3 2 2 4 19 8 12" xfId="21651"/>
    <cellStyle name="Navadno 3 2 2 4 19 8 13" xfId="18139"/>
    <cellStyle name="Navadno 3 2 2 4 19 8 14" xfId="22994"/>
    <cellStyle name="Navadno 3 2 2 4 19 8 15" xfId="11863"/>
    <cellStyle name="Navadno 3 2 2 4 19 8 16" xfId="24543"/>
    <cellStyle name="Navadno 3 2 2 4 19 8 17" xfId="27382"/>
    <cellStyle name="Navadno 3 2 2 4 19 8 18" xfId="25953"/>
    <cellStyle name="Navadno 3 2 2 4 19 8 2" xfId="15866"/>
    <cellStyle name="Navadno 3 2 2 4 19 8 3" xfId="13209"/>
    <cellStyle name="Navadno 3 2 2 4 19 8 4" xfId="10149"/>
    <cellStyle name="Navadno 3 2 2 4 19 8 5" xfId="11256"/>
    <cellStyle name="Navadno 3 2 2 4 19 8 6" xfId="18736"/>
    <cellStyle name="Navadno 3 2 2 4 19 8 7" xfId="20912"/>
    <cellStyle name="Navadno 3 2 2 4 19 8 8" xfId="21773"/>
    <cellStyle name="Navadno 3 2 2 4 19 8 9" xfId="10931"/>
    <cellStyle name="Navadno 3 2 2 4 19 9" xfId="150"/>
    <cellStyle name="Navadno 3 2 2 4 19 9 10" xfId="24445"/>
    <cellStyle name="Navadno 3 2 2 4 19 9 11" xfId="25147"/>
    <cellStyle name="Navadno 3 2 2 4 19 9 12" xfId="25810"/>
    <cellStyle name="Navadno 3 2 2 4 19 9 13" xfId="26431"/>
    <cellStyle name="Navadno 3 2 2 4 19 9 14" xfId="27109"/>
    <cellStyle name="Navadno 3 2 2 4 19 9 15" xfId="27580"/>
    <cellStyle name="Navadno 3 2 2 4 19 9 16" xfId="27982"/>
    <cellStyle name="Navadno 3 2 2 4 19 9 17" xfId="28297"/>
    <cellStyle name="Navadno 3 2 2 4 19 9 18" xfId="28527"/>
    <cellStyle name="Navadno 3 2 2 4 19 9 2" xfId="17568"/>
    <cellStyle name="Navadno 3 2 2 4 19 9 3" xfId="18526"/>
    <cellStyle name="Navadno 3 2 2 4 19 9 4" xfId="19480"/>
    <cellStyle name="Navadno 3 2 2 4 19 9 5" xfId="20386"/>
    <cellStyle name="Navadno 3 2 2 4 19 9 6" xfId="21261"/>
    <cellStyle name="Navadno 3 2 2 4 19 9 7" xfId="22104"/>
    <cellStyle name="Navadno 3 2 2 4 19 9 8" xfId="22916"/>
    <cellStyle name="Navadno 3 2 2 4 19 9 9" xfId="23701"/>
    <cellStyle name="Navadno 3 2 2 4 2" xfId="9001"/>
    <cellStyle name="Navadno 3 2 2 4 2 10" xfId="4214"/>
    <cellStyle name="Navadno 3 2 2 4 2 11" xfId="886"/>
    <cellStyle name="Navadno 3 2 2 4 2 2" xfId="8790"/>
    <cellStyle name="Navadno 3 2 2 4 2 2 10" xfId="10260"/>
    <cellStyle name="Navadno 3 2 2 4 2 2 11" xfId="14969"/>
    <cellStyle name="Navadno 3 2 2 4 2 2 12" xfId="9690"/>
    <cellStyle name="Navadno 3 2 2 4 2 2 13" xfId="18723"/>
    <cellStyle name="Navadno 3 2 2 4 2 2 14" xfId="19672"/>
    <cellStyle name="Navadno 3 2 2 4 2 2 15" xfId="20041"/>
    <cellStyle name="Navadno 3 2 2 4 2 2 16" xfId="9987"/>
    <cellStyle name="Navadno 3 2 2 4 2 2 17" xfId="16427"/>
    <cellStyle name="Navadno 3 2 2 4 2 2 18" xfId="17010"/>
    <cellStyle name="Navadno 3 2 2 4 2 2 19" xfId="19125"/>
    <cellStyle name="Navadno 3 2 2 4 2 2 2" xfId="4502"/>
    <cellStyle name="Navadno 3 2 2 4 2 2 2 2" xfId="4348"/>
    <cellStyle name="Navadno 3 2 2 4 2 2 2 2 10" xfId="14614"/>
    <cellStyle name="Navadno 3 2 2 4 2 2 2 2 11" xfId="17885"/>
    <cellStyle name="Navadno 3 2 2 4 2 2 2 2 12" xfId="17716"/>
    <cellStyle name="Navadno 3 2 2 4 2 2 2 2 13" xfId="24820"/>
    <cellStyle name="Navadno 3 2 2 4 2 2 2 2 14" xfId="26468"/>
    <cellStyle name="Navadno 3 2 2 4 2 2 2 2 15" xfId="15129"/>
    <cellStyle name="Navadno 3 2 2 4 2 2 2 2 16" xfId="18481"/>
    <cellStyle name="Navadno 3 2 2 4 2 2 2 2 17" xfId="27582"/>
    <cellStyle name="Navadno 3 2 2 4 2 2 2 2 18" xfId="25560"/>
    <cellStyle name="Navadno 3 2 2 4 2 2 2 2 2" xfId="13954"/>
    <cellStyle name="Navadno 3 2 2 4 2 2 2 2 3" xfId="11626"/>
    <cellStyle name="Navadno 3 2 2 4 2 2 2 2 4" xfId="13480"/>
    <cellStyle name="Navadno 3 2 2 4 2 2 2 2 5" xfId="11922"/>
    <cellStyle name="Navadno 3 2 2 4 2 2 2 2 6" xfId="18772"/>
    <cellStyle name="Navadno 3 2 2 4 2 2 2 2 7" xfId="12162"/>
    <cellStyle name="Navadno 3 2 2 4 2 2 2 2 8" xfId="10261"/>
    <cellStyle name="Navadno 3 2 2 4 2 2 2 2 9" xfId="10112"/>
    <cellStyle name="Navadno 3 2 2 4 2 2 20" xfId="11562"/>
    <cellStyle name="Navadno 3 2 2 4 2 2 21" xfId="18560"/>
    <cellStyle name="Navadno 3 2 2 4 2 2 22" xfId="26018"/>
    <cellStyle name="Navadno 3 2 2 4 2 2 23" xfId="26974"/>
    <cellStyle name="Navadno 3 2 2 4 2 2 24" xfId="25582"/>
    <cellStyle name="Navadno 3 2 2 4 2 2 25" xfId="19167"/>
    <cellStyle name="Navadno 3 2 2 4 2 2 26" xfId="28282"/>
    <cellStyle name="Navadno 3 2 2 4 2 2 3" xfId="2965"/>
    <cellStyle name="Navadno 3 2 2 4 2 2 3 10" xfId="22346"/>
    <cellStyle name="Navadno 3 2 2 4 2 2 3 11" xfId="23659"/>
    <cellStyle name="Navadno 3 2 2 4 2 2 3 12" xfId="17619"/>
    <cellStyle name="Navadno 3 2 2 4 2 2 3 13" xfId="13636"/>
    <cellStyle name="Navadno 3 2 2 4 2 2 3 14" xfId="17177"/>
    <cellStyle name="Navadno 3 2 2 4 2 2 3 15" xfId="19070"/>
    <cellStyle name="Navadno 3 2 2 4 2 2 3 16" xfId="27176"/>
    <cellStyle name="Navadno 3 2 2 4 2 2 3 17" xfId="27644"/>
    <cellStyle name="Navadno 3 2 2 4 2 2 3 18" xfId="27318"/>
    <cellStyle name="Navadno 3 2 2 4 2 2 3 2" xfId="15140"/>
    <cellStyle name="Navadno 3 2 2 4 2 2 3 3" xfId="16735"/>
    <cellStyle name="Navadno 3 2 2 4 2 2 3 4" xfId="18017"/>
    <cellStyle name="Navadno 3 2 2 4 2 2 3 5" xfId="14204"/>
    <cellStyle name="Navadno 3 2 2 4 2 2 3 6" xfId="13685"/>
    <cellStyle name="Navadno 3 2 2 4 2 2 3 7" xfId="20183"/>
    <cellStyle name="Navadno 3 2 2 4 2 2 3 8" xfId="21212"/>
    <cellStyle name="Navadno 3 2 2 4 2 2 3 9" xfId="22780"/>
    <cellStyle name="Navadno 3 2 2 4 2 2 4" xfId="2689"/>
    <cellStyle name="Navadno 3 2 2 4 2 2 4 10" xfId="18070"/>
    <cellStyle name="Navadno 3 2 2 4 2 2 4 11" xfId="13232"/>
    <cellStyle name="Navadno 3 2 2 4 2 2 4 12" xfId="22060"/>
    <cellStyle name="Navadno 3 2 2 4 2 2 4 13" xfId="25100"/>
    <cellStyle name="Navadno 3 2 2 4 2 2 4 14" xfId="19754"/>
    <cellStyle name="Navadno 3 2 2 4 2 2 4 15" xfId="26344"/>
    <cellStyle name="Navadno 3 2 2 4 2 2 4 16" xfId="22743"/>
    <cellStyle name="Navadno 3 2 2 4 2 2 4 17" xfId="18859"/>
    <cellStyle name="Navadno 3 2 2 4 2 2 4 18" xfId="24124"/>
    <cellStyle name="Navadno 3 2 2 4 2 2 4 2" xfId="15371"/>
    <cellStyle name="Navadno 3 2 2 4 2 2 4 3" xfId="16639"/>
    <cellStyle name="Navadno 3 2 2 4 2 2 4 4" xfId="18446"/>
    <cellStyle name="Navadno 3 2 2 4 2 2 4 5" xfId="9825"/>
    <cellStyle name="Navadno 3 2 2 4 2 2 4 6" xfId="15854"/>
    <cellStyle name="Navadno 3 2 2 4 2 2 4 7" xfId="14625"/>
    <cellStyle name="Navadno 3 2 2 4 2 2 4 8" xfId="10395"/>
    <cellStyle name="Navadno 3 2 2 4 2 2 4 9" xfId="21657"/>
    <cellStyle name="Navadno 3 2 2 4 2 2 5" xfId="3260"/>
    <cellStyle name="Navadno 3 2 2 4 2 2 5 10" xfId="12961"/>
    <cellStyle name="Navadno 3 2 2 4 2 2 5 11" xfId="21737"/>
    <cellStyle name="Navadno 3 2 2 4 2 2 5 12" xfId="14316"/>
    <cellStyle name="Navadno 3 2 2 4 2 2 5 13" xfId="25115"/>
    <cellStyle name="Navadno 3 2 2 4 2 2 5 14" xfId="24844"/>
    <cellStyle name="Navadno 3 2 2 4 2 2 5 15" xfId="21429"/>
    <cellStyle name="Navadno 3 2 2 4 2 2 5 16" xfId="24211"/>
    <cellStyle name="Navadno 3 2 2 4 2 2 5 17" xfId="26271"/>
    <cellStyle name="Navadno 3 2 2 4 2 2 5 18" xfId="27814"/>
    <cellStyle name="Navadno 3 2 2 4 2 2 5 2" xfId="14890"/>
    <cellStyle name="Navadno 3 2 2 4 2 2 5 3" xfId="10269"/>
    <cellStyle name="Navadno 3 2 2 4 2 2 5 4" xfId="15500"/>
    <cellStyle name="Navadno 3 2 2 4 2 2 5 5" xfId="13906"/>
    <cellStyle name="Navadno 3 2 2 4 2 2 5 6" xfId="18966"/>
    <cellStyle name="Navadno 3 2 2 4 2 2 5 7" xfId="18087"/>
    <cellStyle name="Navadno 3 2 2 4 2 2 5 8" xfId="18951"/>
    <cellStyle name="Navadno 3 2 2 4 2 2 5 9" xfId="18353"/>
    <cellStyle name="Navadno 3 2 2 4 2 2 6" xfId="2761"/>
    <cellStyle name="Navadno 3 2 2 4 2 2 6 10" xfId="12934"/>
    <cellStyle name="Navadno 3 2 2 4 2 2 6 11" xfId="16420"/>
    <cellStyle name="Navadno 3 2 2 4 2 2 6 12" xfId="12355"/>
    <cellStyle name="Navadno 3 2 2 4 2 2 6 13" xfId="22187"/>
    <cellStyle name="Navadno 3 2 2 4 2 2 6 14" xfId="25694"/>
    <cellStyle name="Navadno 3 2 2 4 2 2 6 15" xfId="21359"/>
    <cellStyle name="Navadno 3 2 2 4 2 2 6 16" xfId="26553"/>
    <cellStyle name="Navadno 3 2 2 4 2 2 6 17" xfId="10980"/>
    <cellStyle name="Navadno 3 2 2 4 2 2 6 18" xfId="27527"/>
    <cellStyle name="Navadno 3 2 2 4 2 2 6 2" xfId="15307"/>
    <cellStyle name="Navadno 3 2 2 4 2 2 6 3" xfId="10209"/>
    <cellStyle name="Navadno 3 2 2 4 2 2 6 4" xfId="12757"/>
    <cellStyle name="Navadno 3 2 2 4 2 2 6 5" xfId="10838"/>
    <cellStyle name="Navadno 3 2 2 4 2 2 6 6" xfId="13495"/>
    <cellStyle name="Navadno 3 2 2 4 2 2 6 7" xfId="17400"/>
    <cellStyle name="Navadno 3 2 2 4 2 2 6 8" xfId="20234"/>
    <cellStyle name="Navadno 3 2 2 4 2 2 6 9" xfId="19703"/>
    <cellStyle name="Navadno 3 2 2 4 2 2 7" xfId="857"/>
    <cellStyle name="Navadno 3 2 2 4 2 2 7 10" xfId="23966"/>
    <cellStyle name="Navadno 3 2 2 4 2 2 7 11" xfId="24706"/>
    <cellStyle name="Navadno 3 2 2 4 2 2 7 12" xfId="25399"/>
    <cellStyle name="Navadno 3 2 2 4 2 2 7 13" xfId="26057"/>
    <cellStyle name="Navadno 3 2 2 4 2 2 7 14" xfId="26776"/>
    <cellStyle name="Navadno 3 2 2 4 2 2 7 15" xfId="27283"/>
    <cellStyle name="Navadno 3 2 2 4 2 2 7 16" xfId="27738"/>
    <cellStyle name="Navadno 3 2 2 4 2 2 7 17" xfId="28107"/>
    <cellStyle name="Navadno 3 2 2 4 2 2 7 18" xfId="28392"/>
    <cellStyle name="Navadno 3 2 2 4 2 2 7 2" xfId="16962"/>
    <cellStyle name="Navadno 3 2 2 4 2 2 7 3" xfId="17929"/>
    <cellStyle name="Navadno 3 2 2 4 2 2 7 4" xfId="18880"/>
    <cellStyle name="Navadno 3 2 2 4 2 2 7 5" xfId="19815"/>
    <cellStyle name="Navadno 3 2 2 4 2 2 7 6" xfId="20710"/>
    <cellStyle name="Navadno 3 2 2 4 2 2 7 7" xfId="21578"/>
    <cellStyle name="Navadno 3 2 2 4 2 2 7 8" xfId="22407"/>
    <cellStyle name="Navadno 3 2 2 4 2 2 7 9" xfId="23207"/>
    <cellStyle name="Navadno 3 2 2 4 2 2 8" xfId="1251"/>
    <cellStyle name="Navadno 3 2 2 4 2 2 8 10" xfId="18492"/>
    <cellStyle name="Navadno 3 2 2 4 2 2 8 11" xfId="10982"/>
    <cellStyle name="Navadno 3 2 2 4 2 2 8 12" xfId="23602"/>
    <cellStyle name="Navadno 3 2 2 4 2 2 8 13" xfId="22862"/>
    <cellStyle name="Navadno 3 2 2 4 2 2 8 14" xfId="26589"/>
    <cellStyle name="Navadno 3 2 2 4 2 2 8 15" xfId="14482"/>
    <cellStyle name="Navadno 3 2 2 4 2 2 8 16" xfId="18853"/>
    <cellStyle name="Navadno 3 2 2 4 2 2 8 17" xfId="26986"/>
    <cellStyle name="Navadno 3 2 2 4 2 2 8 18" xfId="26386"/>
    <cellStyle name="Navadno 3 2 2 4 2 2 8 2" xfId="16621"/>
    <cellStyle name="Navadno 3 2 2 4 2 2 8 3" xfId="10076"/>
    <cellStyle name="Navadno 3 2 2 4 2 2 8 4" xfId="11307"/>
    <cellStyle name="Navadno 3 2 2 4 2 2 8 5" xfId="10971"/>
    <cellStyle name="Navadno 3 2 2 4 2 2 8 6" xfId="17389"/>
    <cellStyle name="Navadno 3 2 2 4 2 2 8 7" xfId="12319"/>
    <cellStyle name="Navadno 3 2 2 4 2 2 8 8" xfId="9764"/>
    <cellStyle name="Navadno 3 2 2 4 2 2 8 9" xfId="10095"/>
    <cellStyle name="Navadno 3 2 2 4 2 2 9" xfId="477"/>
    <cellStyle name="Navadno 3 2 2 4 2 2 9 10" xfId="24222"/>
    <cellStyle name="Navadno 3 2 2 4 2 2 9 11" xfId="24950"/>
    <cellStyle name="Navadno 3 2 2 4 2 2 9 12" xfId="25637"/>
    <cellStyle name="Navadno 3 2 2 4 2 2 9 13" xfId="26256"/>
    <cellStyle name="Navadno 3 2 2 4 2 2 9 14" xfId="26945"/>
    <cellStyle name="Navadno 3 2 2 4 2 2 9 15" xfId="27439"/>
    <cellStyle name="Navadno 3 2 2 4 2 2 9 16" xfId="27877"/>
    <cellStyle name="Navadno 3 2 2 4 2 2 9 17" xfId="28216"/>
    <cellStyle name="Navadno 3 2 2 4 2 2 9 18" xfId="28465"/>
    <cellStyle name="Navadno 3 2 2 4 2 2 9 2" xfId="17291"/>
    <cellStyle name="Navadno 3 2 2 4 2 2 9 3" xfId="18247"/>
    <cellStyle name="Navadno 3 2 2 4 2 2 9 4" xfId="19202"/>
    <cellStyle name="Navadno 3 2 2 4 2 2 9 5" xfId="20114"/>
    <cellStyle name="Navadno 3 2 2 4 2 2 9 6" xfId="21002"/>
    <cellStyle name="Navadno 3 2 2 4 2 2 9 7" xfId="21865"/>
    <cellStyle name="Navadno 3 2 2 4 2 2 9 8" xfId="22682"/>
    <cellStyle name="Navadno 3 2 2 4 2 2 9 9" xfId="23477"/>
    <cellStyle name="Navadno 3 2 2 4 2 3" xfId="5330"/>
    <cellStyle name="Navadno 3 2 2 4 2 3 10" xfId="23261"/>
    <cellStyle name="Navadno 3 2 2 4 2 3 11" xfId="24012"/>
    <cellStyle name="Navadno 3 2 2 4 2 3 12" xfId="22554"/>
    <cellStyle name="Navadno 3 2 2 4 2 3 13" xfId="15388"/>
    <cellStyle name="Navadno 3 2 2 4 2 3 14" xfId="22627"/>
    <cellStyle name="Navadno 3 2 2 4 2 3 15" xfId="23967"/>
    <cellStyle name="Navadno 3 2 2 4 2 3 16" xfId="26839"/>
    <cellStyle name="Navadno 3 2 2 4 2 3 17" xfId="24097"/>
    <cellStyle name="Navadno 3 2 2 4 2 3 18" xfId="27455"/>
    <cellStyle name="Navadno 3 2 2 4 2 3 2" xfId="13119"/>
    <cellStyle name="Navadno 3 2 2 4 2 3 3" xfId="13766"/>
    <cellStyle name="Navadno 3 2 2 4 2 3 4" xfId="12077"/>
    <cellStyle name="Navadno 3 2 2 4 2 3 5" xfId="14650"/>
    <cellStyle name="Navadno 3 2 2 4 2 3 6" xfId="15935"/>
    <cellStyle name="Navadno 3 2 2 4 2 3 7" xfId="20764"/>
    <cellStyle name="Navadno 3 2 2 4 2 3 8" xfId="21633"/>
    <cellStyle name="Navadno 3 2 2 4 2 3 9" xfId="21968"/>
    <cellStyle name="Navadno 3 2 2 4 2 4" xfId="9202"/>
    <cellStyle name="Navadno 3 2 2 4 2 4 10" xfId="23546"/>
    <cellStyle name="Navadno 3 2 2 4 2 4 11" xfId="24288"/>
    <cellStyle name="Navadno 3 2 2 4 2 4 12" xfId="17905"/>
    <cellStyle name="Navadno 3 2 2 4 2 4 13" xfId="24101"/>
    <cellStyle name="Navadno 3 2 2 4 2 4 14" xfId="25413"/>
    <cellStyle name="Navadno 3 2 2 4 2 4 15" xfId="21792"/>
    <cellStyle name="Navadno 3 2 2 4 2 4 16" xfId="26403"/>
    <cellStyle name="Navadno 3 2 2 4 2 4 17" xfId="23653"/>
    <cellStyle name="Navadno 3 2 2 4 2 4 18" xfId="27874"/>
    <cellStyle name="Navadno 3 2 2 4 2 4 2" xfId="9921"/>
    <cellStyle name="Navadno 3 2 2 4 2 4 3" xfId="15918"/>
    <cellStyle name="Navadno 3 2 2 4 2 4 4" xfId="13035"/>
    <cellStyle name="Navadno 3 2 2 4 2 4 5" xfId="19092"/>
    <cellStyle name="Navadno 3 2 2 4 2 4 6" xfId="20004"/>
    <cellStyle name="Navadno 3 2 2 4 2 4 7" xfId="21084"/>
    <cellStyle name="Navadno 3 2 2 4 2 4 8" xfId="21938"/>
    <cellStyle name="Navadno 3 2 2 4 2 4 9" xfId="20462"/>
    <cellStyle name="Navadno 3 2 2 4 2 5" xfId="5403"/>
    <cellStyle name="Navadno 3 2 2 4 2 5 10" xfId="18236"/>
    <cellStyle name="Navadno 3 2 2 4 2 5 11" xfId="15161"/>
    <cellStyle name="Navadno 3 2 2 4 2 5 12" xfId="10908"/>
    <cellStyle name="Navadno 3 2 2 4 2 5 13" xfId="19528"/>
    <cellStyle name="Navadno 3 2 2 4 2 5 14" xfId="10884"/>
    <cellStyle name="Navadno 3 2 2 4 2 5 15" xfId="17934"/>
    <cellStyle name="Navadno 3 2 2 4 2 5 16" xfId="21913"/>
    <cellStyle name="Navadno 3 2 2 4 2 5 17" xfId="11849"/>
    <cellStyle name="Navadno 3 2 2 4 2 5 18" xfId="27538"/>
    <cellStyle name="Navadno 3 2 2 4 2 5 19" xfId="26292"/>
    <cellStyle name="Navadno 3 2 2 4 2 5 2" xfId="2879"/>
    <cellStyle name="Navadno 3 2 2 4 2 5 3" xfId="13058"/>
    <cellStyle name="Navadno 3 2 2 4 2 5 4" xfId="11603"/>
    <cellStyle name="Navadno 3 2 2 4 2 5 5" xfId="15462"/>
    <cellStyle name="Navadno 3 2 2 4 2 5 6" xfId="19292"/>
    <cellStyle name="Navadno 3 2 2 4 2 5 7" xfId="20206"/>
    <cellStyle name="Navadno 3 2 2 4 2 5 8" xfId="17069"/>
    <cellStyle name="Navadno 3 2 2 4 2 5 9" xfId="15503"/>
    <cellStyle name="Navadno 3 2 2 4 2 6" xfId="3788"/>
    <cellStyle name="Navadno 3 2 2 4 2 7" xfId="1352"/>
    <cellStyle name="Navadno 3 2 2 4 2 8" xfId="4512"/>
    <cellStyle name="Navadno 3 2 2 4 2 9" xfId="3232"/>
    <cellStyle name="Navadno 3 2 2 4 20" xfId="6982"/>
    <cellStyle name="Navadno 3 2 2 4 20 10" xfId="11751"/>
    <cellStyle name="Navadno 3 2 2 4 20 11" xfId="14350"/>
    <cellStyle name="Navadno 3 2 2 4 20 12" xfId="14954"/>
    <cellStyle name="Navadno 3 2 2 4 20 13" xfId="13165"/>
    <cellStyle name="Navadno 3 2 2 4 20 14" xfId="10027"/>
    <cellStyle name="Navadno 3 2 2 4 20 15" xfId="14429"/>
    <cellStyle name="Navadno 3 2 2 4 20 16" xfId="17979"/>
    <cellStyle name="Navadno 3 2 2 4 20 17" xfId="17910"/>
    <cellStyle name="Navadno 3 2 2 4 20 18" xfId="13583"/>
    <cellStyle name="Navadno 3 2 2 4 20 19" xfId="16334"/>
    <cellStyle name="Navadno 3 2 2 4 20 2" xfId="3140"/>
    <cellStyle name="Navadno 3 2 2 4 20 2 10" xfId="16324"/>
    <cellStyle name="Navadno 3 2 2 4 20 2 11" xfId="10756"/>
    <cellStyle name="Navadno 3 2 2 4 20 2 12" xfId="15464"/>
    <cellStyle name="Navadno 3 2 2 4 20 2 13" xfId="12978"/>
    <cellStyle name="Navadno 3 2 2 4 20 2 14" xfId="11171"/>
    <cellStyle name="Navadno 3 2 2 4 20 2 15" xfId="23913"/>
    <cellStyle name="Navadno 3 2 2 4 20 2 16" xfId="19992"/>
    <cellStyle name="Navadno 3 2 2 4 20 2 17" xfId="13235"/>
    <cellStyle name="Navadno 3 2 2 4 20 2 18" xfId="27918"/>
    <cellStyle name="Navadno 3 2 2 4 20 2 2" xfId="14985"/>
    <cellStyle name="Navadno 3 2 2 4 20 2 3" xfId="14775"/>
    <cellStyle name="Navadno 3 2 2 4 20 2 4" xfId="11289"/>
    <cellStyle name="Navadno 3 2 2 4 20 2 5" xfId="12205"/>
    <cellStyle name="Navadno 3 2 2 4 20 2 6" xfId="13416"/>
    <cellStyle name="Navadno 3 2 2 4 20 2 7" xfId="11138"/>
    <cellStyle name="Navadno 3 2 2 4 20 2 8" xfId="10100"/>
    <cellStyle name="Navadno 3 2 2 4 20 2 9" xfId="22840"/>
    <cellStyle name="Navadno 3 2 2 4 20 20" xfId="16893"/>
    <cellStyle name="Navadno 3 2 2 4 20 21" xfId="11743"/>
    <cellStyle name="Navadno 3 2 2 4 20 22" xfId="23634"/>
    <cellStyle name="Navadno 3 2 2 4 20 23" xfId="24268"/>
    <cellStyle name="Navadno 3 2 2 4 20 24" xfId="23184"/>
    <cellStyle name="Navadno 3 2 2 4 20 25" xfId="21198"/>
    <cellStyle name="Navadno 3 2 2 4 20 26" xfId="26611"/>
    <cellStyle name="Navadno 3 2 2 4 20 3" xfId="4040"/>
    <cellStyle name="Navadno 3 2 2 4 20 3 10" xfId="21797"/>
    <cellStyle name="Navadno 3 2 2 4 20 3 11" xfId="11013"/>
    <cellStyle name="Navadno 3 2 2 4 20 3 12" xfId="11276"/>
    <cellStyle name="Navadno 3 2 2 4 20 3 13" xfId="17042"/>
    <cellStyle name="Navadno 3 2 2 4 20 3 14" xfId="26413"/>
    <cellStyle name="Navadno 3 2 2 4 20 3 15" xfId="26665"/>
    <cellStyle name="Navadno 3 2 2 4 20 3 16" xfId="12298"/>
    <cellStyle name="Navadno 3 2 2 4 20 3 17" xfId="12361"/>
    <cellStyle name="Navadno 3 2 2 4 20 3 18" xfId="28147"/>
    <cellStyle name="Navadno 3 2 2 4 20 3 2" xfId="14223"/>
    <cellStyle name="Navadno 3 2 2 4 20 3 3" xfId="13357"/>
    <cellStyle name="Navadno 3 2 2 4 20 3 4" xfId="13656"/>
    <cellStyle name="Navadno 3 2 2 4 20 3 5" xfId="17509"/>
    <cellStyle name="Navadno 3 2 2 4 20 3 6" xfId="15936"/>
    <cellStyle name="Navadno 3 2 2 4 20 3 7" xfId="15511"/>
    <cellStyle name="Navadno 3 2 2 4 20 3 8" xfId="18791"/>
    <cellStyle name="Navadno 3 2 2 4 20 3 9" xfId="22024"/>
    <cellStyle name="Navadno 3 2 2 4 20 4" xfId="3600"/>
    <cellStyle name="Navadno 3 2 2 4 20 4 10" xfId="23022"/>
    <cellStyle name="Navadno 3 2 2 4 20 4 11" xfId="23798"/>
    <cellStyle name="Navadno 3 2 2 4 20 4 12" xfId="18676"/>
    <cellStyle name="Navadno 3 2 2 4 20 4 13" xfId="24729"/>
    <cellStyle name="Navadno 3 2 2 4 20 4 14" xfId="10067"/>
    <cellStyle name="Navadno 3 2 2 4 20 4 15" xfId="26944"/>
    <cellStyle name="Navadno 3 2 2 4 20 4 16" xfId="26565"/>
    <cellStyle name="Navadno 3 2 2 4 20 4 17" xfId="24863"/>
    <cellStyle name="Navadno 3 2 2 4 20 4 18" xfId="16975"/>
    <cellStyle name="Navadno 3 2 2 4 20 4 2" xfId="14595"/>
    <cellStyle name="Navadno 3 2 2 4 20 4 3" xfId="14124"/>
    <cellStyle name="Navadno 3 2 2 4 20 4 4" xfId="12005"/>
    <cellStyle name="Navadno 3 2 2 4 20 4 5" xfId="19299"/>
    <cellStyle name="Navadno 3 2 2 4 20 4 6" xfId="20213"/>
    <cellStyle name="Navadno 3 2 2 4 20 4 7" xfId="20510"/>
    <cellStyle name="Navadno 3 2 2 4 20 4 8" xfId="21372"/>
    <cellStyle name="Navadno 3 2 2 4 20 4 9" xfId="20675"/>
    <cellStyle name="Navadno 3 2 2 4 20 5" xfId="4183"/>
    <cellStyle name="Navadno 3 2 2 4 20 5 10" xfId="21470"/>
    <cellStyle name="Navadno 3 2 2 4 20 5 11" xfId="16710"/>
    <cellStyle name="Navadno 3 2 2 4 20 5 12" xfId="22042"/>
    <cellStyle name="Navadno 3 2 2 4 20 5 13" xfId="25175"/>
    <cellStyle name="Navadno 3 2 2 4 20 5 14" xfId="23210"/>
    <cellStyle name="Navadno 3 2 2 4 20 5 15" xfId="25793"/>
    <cellStyle name="Navadno 3 2 2 4 20 5 16" xfId="17612"/>
    <cellStyle name="Navadno 3 2 2 4 20 5 17" xfId="24669"/>
    <cellStyle name="Navadno 3 2 2 4 20 5 18" xfId="22057"/>
    <cellStyle name="Navadno 3 2 2 4 20 5 2" xfId="14095"/>
    <cellStyle name="Navadno 3 2 2 4 20 5 3" xfId="10325"/>
    <cellStyle name="Navadno 3 2 2 4 20 5 4" xfId="15522"/>
    <cellStyle name="Navadno 3 2 2 4 20 5 5" xfId="17869"/>
    <cellStyle name="Navadno 3 2 2 4 20 5 6" xfId="19440"/>
    <cellStyle name="Navadno 3 2 2 4 20 5 7" xfId="10698"/>
    <cellStyle name="Navadno 3 2 2 4 20 5 8" xfId="19782"/>
    <cellStyle name="Navadno 3 2 2 4 20 5 9" xfId="18490"/>
    <cellStyle name="Navadno 3 2 2 4 20 6" xfId="3499"/>
    <cellStyle name="Navadno 3 2 2 4 20 6 10" xfId="11156"/>
    <cellStyle name="Navadno 3 2 2 4 20 6 11" xfId="18818"/>
    <cellStyle name="Navadno 3 2 2 4 20 6 12" xfId="18327"/>
    <cellStyle name="Navadno 3 2 2 4 20 6 13" xfId="24826"/>
    <cellStyle name="Navadno 3 2 2 4 20 6 14" xfId="15126"/>
    <cellStyle name="Navadno 3 2 2 4 20 6 15" xfId="10167"/>
    <cellStyle name="Navadno 3 2 2 4 20 6 16" xfId="24938"/>
    <cellStyle name="Navadno 3 2 2 4 20 6 17" xfId="25968"/>
    <cellStyle name="Navadno 3 2 2 4 20 6 18" xfId="23226"/>
    <cellStyle name="Navadno 3 2 2 4 20 6 2" xfId="14683"/>
    <cellStyle name="Navadno 3 2 2 4 20 6 3" xfId="11058"/>
    <cellStyle name="Navadno 3 2 2 4 20 6 4" xfId="13558"/>
    <cellStyle name="Navadno 3 2 2 4 20 6 5" xfId="16513"/>
    <cellStyle name="Navadno 3 2 2 4 20 6 6" xfId="19153"/>
    <cellStyle name="Navadno 3 2 2 4 20 6 7" xfId="15420"/>
    <cellStyle name="Navadno 3 2 2 4 20 6 8" xfId="12659"/>
    <cellStyle name="Navadno 3 2 2 4 20 6 9" xfId="12231"/>
    <cellStyle name="Navadno 3 2 2 4 20 7" xfId="2286"/>
    <cellStyle name="Navadno 3 2 2 4 20 7 10" xfId="18869"/>
    <cellStyle name="Navadno 3 2 2 4 20 7 11" xfId="21708"/>
    <cellStyle name="Navadno 3 2 2 4 20 7 12" xfId="21194"/>
    <cellStyle name="Navadno 3 2 2 4 20 7 13" xfId="22833"/>
    <cellStyle name="Navadno 3 2 2 4 20 7 14" xfId="24091"/>
    <cellStyle name="Navadno 3 2 2 4 20 7 15" xfId="24861"/>
    <cellStyle name="Navadno 3 2 2 4 20 7 16" xfId="13245"/>
    <cellStyle name="Navadno 3 2 2 4 20 7 17" xfId="23951"/>
    <cellStyle name="Navadno 3 2 2 4 20 7 18" xfId="25046"/>
    <cellStyle name="Navadno 3 2 2 4 20 7 2" xfId="15717"/>
    <cellStyle name="Navadno 3 2 2 4 20 7 3" xfId="12184"/>
    <cellStyle name="Navadno 3 2 2 4 20 7 4" xfId="13140"/>
    <cellStyle name="Navadno 3 2 2 4 20 7 5" xfId="13506"/>
    <cellStyle name="Navadno 3 2 2 4 20 7 6" xfId="15567"/>
    <cellStyle name="Navadno 3 2 2 4 20 7 7" xfId="11679"/>
    <cellStyle name="Navadno 3 2 2 4 20 7 8" xfId="19111"/>
    <cellStyle name="Navadno 3 2 2 4 20 7 9" xfId="18636"/>
    <cellStyle name="Navadno 3 2 2 4 20 8" xfId="912"/>
    <cellStyle name="Navadno 3 2 2 4 20 8 10" xfId="23927"/>
    <cellStyle name="Navadno 3 2 2 4 20 8 11" xfId="24673"/>
    <cellStyle name="Navadno 3 2 2 4 20 8 12" xfId="25366"/>
    <cellStyle name="Navadno 3 2 2 4 20 8 13" xfId="26027"/>
    <cellStyle name="Navadno 3 2 2 4 20 8 14" xfId="26746"/>
    <cellStyle name="Navadno 3 2 2 4 20 8 15" xfId="27261"/>
    <cellStyle name="Navadno 3 2 2 4 20 8 16" xfId="27724"/>
    <cellStyle name="Navadno 3 2 2 4 20 8 17" xfId="28096"/>
    <cellStyle name="Navadno 3 2 2 4 20 8 18" xfId="28382"/>
    <cellStyle name="Navadno 3 2 2 4 20 8 2" xfId="16913"/>
    <cellStyle name="Navadno 3 2 2 4 20 8 3" xfId="17884"/>
    <cellStyle name="Navadno 3 2 2 4 20 8 4" xfId="18833"/>
    <cellStyle name="Navadno 3 2 2 4 20 8 5" xfId="19769"/>
    <cellStyle name="Navadno 3 2 2 4 20 8 6" xfId="20671"/>
    <cellStyle name="Navadno 3 2 2 4 20 8 7" xfId="21536"/>
    <cellStyle name="Navadno 3 2 2 4 20 8 8" xfId="22370"/>
    <cellStyle name="Navadno 3 2 2 4 20 8 9" xfId="23170"/>
    <cellStyle name="Navadno 3 2 2 4 20 9" xfId="811"/>
    <cellStyle name="Navadno 3 2 2 4 20 9 10" xfId="23996"/>
    <cellStyle name="Navadno 3 2 2 4 20 9 11" xfId="24737"/>
    <cellStyle name="Navadno 3 2 2 4 20 9 12" xfId="25427"/>
    <cellStyle name="Navadno 3 2 2 4 20 9 13" xfId="26087"/>
    <cellStyle name="Navadno 3 2 2 4 20 9 14" xfId="26801"/>
    <cellStyle name="Navadno 3 2 2 4 20 9 15" xfId="27305"/>
    <cellStyle name="Navadno 3 2 2 4 20 9 16" xfId="27756"/>
    <cellStyle name="Navadno 3 2 2 4 20 9 17" xfId="28121"/>
    <cellStyle name="Navadno 3 2 2 4 20 9 18" xfId="28401"/>
    <cellStyle name="Navadno 3 2 2 4 20 9 2" xfId="16997"/>
    <cellStyle name="Navadno 3 2 2 4 20 9 3" xfId="17961"/>
    <cellStyle name="Navadno 3 2 2 4 20 9 4" xfId="18919"/>
    <cellStyle name="Navadno 3 2 2 4 20 9 5" xfId="19848"/>
    <cellStyle name="Navadno 3 2 2 4 20 9 6" xfId="20743"/>
    <cellStyle name="Navadno 3 2 2 4 20 9 7" xfId="21612"/>
    <cellStyle name="Navadno 3 2 2 4 20 9 8" xfId="22443"/>
    <cellStyle name="Navadno 3 2 2 4 20 9 9" xfId="23243"/>
    <cellStyle name="Navadno 3 2 2 4 21" xfId="6884"/>
    <cellStyle name="Navadno 3 2 2 4 21 10" xfId="11832"/>
    <cellStyle name="Navadno 3 2 2 4 21 11" xfId="14878"/>
    <cellStyle name="Navadno 3 2 2 4 21 12" xfId="10072"/>
    <cellStyle name="Navadno 3 2 2 4 21 13" xfId="11776"/>
    <cellStyle name="Navadno 3 2 2 4 21 14" xfId="11712"/>
    <cellStyle name="Navadno 3 2 2 4 21 15" xfId="10886"/>
    <cellStyle name="Navadno 3 2 2 4 21 16" xfId="20806"/>
    <cellStyle name="Navadno 3 2 2 4 21 17" xfId="18662"/>
    <cellStyle name="Navadno 3 2 2 4 21 18" xfId="12859"/>
    <cellStyle name="Navadno 3 2 2 4 21 19" xfId="23298"/>
    <cellStyle name="Navadno 3 2 2 4 21 2" xfId="3073"/>
    <cellStyle name="Navadno 3 2 2 4 21 2 10" xfId="21859"/>
    <cellStyle name="Navadno 3 2 2 4 21 2 11" xfId="17371"/>
    <cellStyle name="Navadno 3 2 2 4 21 2 12" xfId="21141"/>
    <cellStyle name="Navadno 3 2 2 4 21 2 13" xfId="23000"/>
    <cellStyle name="Navadno 3 2 2 4 21 2 14" xfId="22763"/>
    <cellStyle name="Navadno 3 2 2 4 21 2 15" xfId="27086"/>
    <cellStyle name="Navadno 3 2 2 4 21 2 16" xfId="11358"/>
    <cellStyle name="Navadno 3 2 2 4 21 2 17" xfId="20649"/>
    <cellStyle name="Navadno 3 2 2 4 21 2 18" xfId="28315"/>
    <cellStyle name="Navadno 3 2 2 4 21 2 2" xfId="15045"/>
    <cellStyle name="Navadno 3 2 2 4 21 2 3" xfId="16103"/>
    <cellStyle name="Navadno 3 2 2 4 21 2 4" xfId="11864"/>
    <cellStyle name="Navadno 3 2 2 4 21 2 5" xfId="10225"/>
    <cellStyle name="Navadno 3 2 2 4 21 2 6" xfId="14594"/>
    <cellStyle name="Navadno 3 2 2 4 21 2 7" xfId="17727"/>
    <cellStyle name="Navadno 3 2 2 4 21 2 8" xfId="15950"/>
    <cellStyle name="Navadno 3 2 2 4 21 2 9" xfId="20165"/>
    <cellStyle name="Navadno 3 2 2 4 21 20" xfId="13595"/>
    <cellStyle name="Navadno 3 2 2 4 21 21" xfId="20933"/>
    <cellStyle name="Navadno 3 2 2 4 21 22" xfId="25599"/>
    <cellStyle name="Navadno 3 2 2 4 21 23" xfId="20493"/>
    <cellStyle name="Navadno 3 2 2 4 21 24" xfId="26456"/>
    <cellStyle name="Navadno 3 2 2 4 21 25" xfId="22354"/>
    <cellStyle name="Navadno 3 2 2 4 21 26" xfId="27124"/>
    <cellStyle name="Navadno 3 2 2 4 21 3" xfId="3560"/>
    <cellStyle name="Navadno 3 2 2 4 21 3 10" xfId="23537"/>
    <cellStyle name="Navadno 3 2 2 4 21 3 11" xfId="24277"/>
    <cellStyle name="Navadno 3 2 2 4 21 3 12" xfId="12708"/>
    <cellStyle name="Navadno 3 2 2 4 21 3 13" xfId="20240"/>
    <cellStyle name="Navadno 3 2 2 4 21 3 14" xfId="25819"/>
    <cellStyle name="Navadno 3 2 2 4 21 3 15" xfId="17351"/>
    <cellStyle name="Navadno 3 2 2 4 21 3 16" xfId="20576"/>
    <cellStyle name="Navadno 3 2 2 4 21 3 17" xfId="27484"/>
    <cellStyle name="Navadno 3 2 2 4 21 3 18" xfId="25392"/>
    <cellStyle name="Navadno 3 2 2 4 21 3 2" xfId="14628"/>
    <cellStyle name="Navadno 3 2 2 4 21 3 3" xfId="15903"/>
    <cellStyle name="Navadno 3 2 2 4 21 3 4" xfId="16779"/>
    <cellStyle name="Navadno 3 2 2 4 21 3 5" xfId="19081"/>
    <cellStyle name="Navadno 3 2 2 4 21 3 6" xfId="19991"/>
    <cellStyle name="Navadno 3 2 2 4 21 3 7" xfId="21070"/>
    <cellStyle name="Navadno 3 2 2 4 21 3 8" xfId="21924"/>
    <cellStyle name="Navadno 3 2 2 4 21 3 9" xfId="10656"/>
    <cellStyle name="Navadno 3 2 2 4 21 4" xfId="2411"/>
    <cellStyle name="Navadno 3 2 2 4 21 4 10" xfId="14528"/>
    <cellStyle name="Navadno 3 2 2 4 21 4 11" xfId="20399"/>
    <cellStyle name="Navadno 3 2 2 4 21 4 12" xfId="21039"/>
    <cellStyle name="Navadno 3 2 2 4 21 4 13" xfId="19178"/>
    <cellStyle name="Navadno 3 2 2 4 21 4 14" xfId="24939"/>
    <cellStyle name="Navadno 3 2 2 4 21 4 15" xfId="13816"/>
    <cellStyle name="Navadno 3 2 2 4 21 4 16" xfId="27563"/>
    <cellStyle name="Navadno 3 2 2 4 21 4 17" xfId="27971"/>
    <cellStyle name="Navadno 3 2 2 4 21 4 18" xfId="13993"/>
    <cellStyle name="Navadno 3 2 2 4 21 4 2" xfId="15610"/>
    <cellStyle name="Navadno 3 2 2 4 21 4 3" xfId="17540"/>
    <cellStyle name="Navadno 3 2 2 4 21 4 4" xfId="10531"/>
    <cellStyle name="Navadno 3 2 2 4 21 4 5" xfId="12341"/>
    <cellStyle name="Navadno 3 2 2 4 21 4 6" xfId="11314"/>
    <cellStyle name="Navadno 3 2 2 4 21 4 7" xfId="18936"/>
    <cellStyle name="Navadno 3 2 2 4 21 4 8" xfId="18314"/>
    <cellStyle name="Navadno 3 2 2 4 21 4 9" xfId="9710"/>
    <cellStyle name="Navadno 3 2 2 4 21 5" xfId="2324"/>
    <cellStyle name="Navadno 3 2 2 4 21 5 10" xfId="17832"/>
    <cellStyle name="Navadno 3 2 2 4 21 5 11" xfId="19431"/>
    <cellStyle name="Navadno 3 2 2 4 21 5 12" xfId="25126"/>
    <cellStyle name="Navadno 3 2 2 4 21 5 13" xfId="10339"/>
    <cellStyle name="Navadno 3 2 2 4 21 5 14" xfId="23269"/>
    <cellStyle name="Navadno 3 2 2 4 21 5 15" xfId="26618"/>
    <cellStyle name="Navadno 3 2 2 4 21 5 16" xfId="10089"/>
    <cellStyle name="Navadno 3 2 2 4 21 5 17" xfId="25426"/>
    <cellStyle name="Navadno 3 2 2 4 21 5 18" xfId="21517"/>
    <cellStyle name="Navadno 3 2 2 4 21 5 2" xfId="15687"/>
    <cellStyle name="Navadno 3 2 2 4 21 5 3" xfId="10865"/>
    <cellStyle name="Navadno 3 2 2 4 21 5 4" xfId="10798"/>
    <cellStyle name="Navadno 3 2 2 4 21 5 5" xfId="11113"/>
    <cellStyle name="Navadno 3 2 2 4 21 5 6" xfId="12636"/>
    <cellStyle name="Navadno 3 2 2 4 21 5 7" xfId="17805"/>
    <cellStyle name="Navadno 3 2 2 4 21 5 8" xfId="18697"/>
    <cellStyle name="Navadno 3 2 2 4 21 5 9" xfId="21793"/>
    <cellStyle name="Navadno 3 2 2 4 21 6" xfId="3263"/>
    <cellStyle name="Navadno 3 2 2 4 21 6 10" xfId="16859"/>
    <cellStyle name="Navadno 3 2 2 4 21 6 11" xfId="9978"/>
    <cellStyle name="Navadno 3 2 2 4 21 6 12" xfId="23742"/>
    <cellStyle name="Navadno 3 2 2 4 21 6 13" xfId="24079"/>
    <cellStyle name="Navadno 3 2 2 4 21 6 14" xfId="17861"/>
    <cellStyle name="Navadno 3 2 2 4 21 6 15" xfId="10669"/>
    <cellStyle name="Navadno 3 2 2 4 21 6 16" xfId="24494"/>
    <cellStyle name="Navadno 3 2 2 4 21 6 17" xfId="24042"/>
    <cellStyle name="Navadno 3 2 2 4 21 6 18" xfId="24468"/>
    <cellStyle name="Navadno 3 2 2 4 21 6 2" xfId="14887"/>
    <cellStyle name="Navadno 3 2 2 4 21 6 3" xfId="15806"/>
    <cellStyle name="Navadno 3 2 2 4 21 6 4" xfId="14049"/>
    <cellStyle name="Navadno 3 2 2 4 21 6 5" xfId="16321"/>
    <cellStyle name="Navadno 3 2 2 4 21 6 6" xfId="10187"/>
    <cellStyle name="Navadno 3 2 2 4 21 6 7" xfId="18279"/>
    <cellStyle name="Navadno 3 2 2 4 21 6 8" xfId="13925"/>
    <cellStyle name="Navadno 3 2 2 4 21 6 9" xfId="10679"/>
    <cellStyle name="Navadno 3 2 2 4 21 7" xfId="829"/>
    <cellStyle name="Navadno 3 2 2 4 21 7 10" xfId="23984"/>
    <cellStyle name="Navadno 3 2 2 4 21 7 11" xfId="24724"/>
    <cellStyle name="Navadno 3 2 2 4 21 7 12" xfId="25417"/>
    <cellStyle name="Navadno 3 2 2 4 21 7 13" xfId="26071"/>
    <cellStyle name="Navadno 3 2 2 4 21 7 14" xfId="26791"/>
    <cellStyle name="Navadno 3 2 2 4 21 7 15" xfId="27299"/>
    <cellStyle name="Navadno 3 2 2 4 21 7 16" xfId="27749"/>
    <cellStyle name="Navadno 3 2 2 4 21 7 17" xfId="28114"/>
    <cellStyle name="Navadno 3 2 2 4 21 7 18" xfId="28396"/>
    <cellStyle name="Navadno 3 2 2 4 21 7 2" xfId="16984"/>
    <cellStyle name="Navadno 3 2 2 4 21 7 3" xfId="17947"/>
    <cellStyle name="Navadno 3 2 2 4 21 7 4" xfId="18904"/>
    <cellStyle name="Navadno 3 2 2 4 21 7 5" xfId="19834"/>
    <cellStyle name="Navadno 3 2 2 4 21 7 6" xfId="20729"/>
    <cellStyle name="Navadno 3 2 2 4 21 7 7" xfId="21597"/>
    <cellStyle name="Navadno 3 2 2 4 21 7 8" xfId="22428"/>
    <cellStyle name="Navadno 3 2 2 4 21 7 9" xfId="23228"/>
    <cellStyle name="Navadno 3 2 2 4 21 8" xfId="684"/>
    <cellStyle name="Navadno 3 2 2 4 21 8 10" xfId="24078"/>
    <cellStyle name="Navadno 3 2 2 4 21 8 11" xfId="24829"/>
    <cellStyle name="Navadno 3 2 2 4 21 8 12" xfId="25510"/>
    <cellStyle name="Navadno 3 2 2 4 21 8 13" xfId="26157"/>
    <cellStyle name="Navadno 3 2 2 4 21 8 14" xfId="26866"/>
    <cellStyle name="Navadno 3 2 2 4 21 8 15" xfId="27358"/>
    <cellStyle name="Navadno 3 2 2 4 21 8 16" xfId="27807"/>
    <cellStyle name="Navadno 3 2 2 4 21 8 17" xfId="28163"/>
    <cellStyle name="Navadno 3 2 2 4 21 8 18" xfId="28432"/>
    <cellStyle name="Navadno 3 2 2 4 21 8 2" xfId="17106"/>
    <cellStyle name="Navadno 3 2 2 4 21 8 3" xfId="18073"/>
    <cellStyle name="Navadno 3 2 2 4 21 8 4" xfId="19031"/>
    <cellStyle name="Navadno 3 2 2 4 21 8 5" xfId="19947"/>
    <cellStyle name="Navadno 3 2 2 4 21 8 6" xfId="20845"/>
    <cellStyle name="Navadno 3 2 2 4 21 8 7" xfId="21707"/>
    <cellStyle name="Navadno 3 2 2 4 21 8 8" xfId="22542"/>
    <cellStyle name="Navadno 3 2 2 4 21 8 9" xfId="23329"/>
    <cellStyle name="Navadno 3 2 2 4 21 9" xfId="1384"/>
    <cellStyle name="Navadno 3 2 2 4 21 9 10" xfId="12085"/>
    <cellStyle name="Navadno 3 2 2 4 21 9 11" xfId="20825"/>
    <cellStyle name="Navadno 3 2 2 4 21 9 12" xfId="24855"/>
    <cellStyle name="Navadno 3 2 2 4 21 9 13" xfId="10164"/>
    <cellStyle name="Navadno 3 2 2 4 21 9 14" xfId="26519"/>
    <cellStyle name="Navadno 3 2 2 4 21 9 15" xfId="22166"/>
    <cellStyle name="Navadno 3 2 2 4 21 9 16" xfId="26441"/>
    <cellStyle name="Navadno 3 2 2 4 21 9 17" xfId="26385"/>
    <cellStyle name="Navadno 3 2 2 4 21 9 18" xfId="27927"/>
    <cellStyle name="Navadno 3 2 2 4 21 9 2" xfId="16507"/>
    <cellStyle name="Navadno 3 2 2 4 21 9 3" xfId="12871"/>
    <cellStyle name="Navadno 3 2 2 4 21 9 4" xfId="15204"/>
    <cellStyle name="Navadno 3 2 2 4 21 9 5" xfId="16619"/>
    <cellStyle name="Navadno 3 2 2 4 21 9 6" xfId="19147"/>
    <cellStyle name="Navadno 3 2 2 4 21 9 7" xfId="12274"/>
    <cellStyle name="Navadno 3 2 2 4 21 9 8" xfId="15257"/>
    <cellStyle name="Navadno 3 2 2 4 21 9 9" xfId="20336"/>
    <cellStyle name="Navadno 3 2 2 4 22" xfId="6788"/>
    <cellStyle name="Navadno 3 2 2 4 22 10" xfId="11916"/>
    <cellStyle name="Navadno 3 2 2 4 22 11" xfId="10711"/>
    <cellStyle name="Navadno 3 2 2 4 22 12" xfId="15052"/>
    <cellStyle name="Navadno 3 2 2 4 22 13" xfId="15024"/>
    <cellStyle name="Navadno 3 2 2 4 22 14" xfId="15619"/>
    <cellStyle name="Navadno 3 2 2 4 22 15" xfId="14257"/>
    <cellStyle name="Navadno 3 2 2 4 22 16" xfId="15711"/>
    <cellStyle name="Navadno 3 2 2 4 22 17" xfId="15720"/>
    <cellStyle name="Navadno 3 2 2 4 22 18" xfId="9917"/>
    <cellStyle name="Navadno 3 2 2 4 22 19" xfId="10199"/>
    <cellStyle name="Navadno 3 2 2 4 22 2" xfId="3009"/>
    <cellStyle name="Navadno 3 2 2 4 22 2 10" xfId="19805"/>
    <cellStyle name="Navadno 3 2 2 4 22 2 11" xfId="18899"/>
    <cellStyle name="Navadno 3 2 2 4 22 2 12" xfId="19539"/>
    <cellStyle name="Navadno 3 2 2 4 22 2 13" xfId="11324"/>
    <cellStyle name="Navadno 3 2 2 4 22 2 14" xfId="16215"/>
    <cellStyle name="Navadno 3 2 2 4 22 2 15" xfId="22839"/>
    <cellStyle name="Navadno 3 2 2 4 22 2 16" xfId="25678"/>
    <cellStyle name="Navadno 3 2 2 4 22 2 17" xfId="13094"/>
    <cellStyle name="Navadno 3 2 2 4 22 2 18" xfId="14619"/>
    <cellStyle name="Navadno 3 2 2 4 22 2 2" xfId="15101"/>
    <cellStyle name="Navadno 3 2 2 4 22 2 3" xfId="10928"/>
    <cellStyle name="Navadno 3 2 2 4 22 2 4" xfId="12417"/>
    <cellStyle name="Navadno 3 2 2 4 22 2 5" xfId="11235"/>
    <cellStyle name="Navadno 3 2 2 4 22 2 6" xfId="10188"/>
    <cellStyle name="Navadno 3 2 2 4 22 2 7" xfId="11066"/>
    <cellStyle name="Navadno 3 2 2 4 22 2 8" xfId="19059"/>
    <cellStyle name="Navadno 3 2 2 4 22 2 9" xfId="16706"/>
    <cellStyle name="Navadno 3 2 2 4 22 20" xfId="23041"/>
    <cellStyle name="Navadno 3 2 2 4 22 21" xfId="23647"/>
    <cellStyle name="Navadno 3 2 2 4 22 22" xfId="24422"/>
    <cellStyle name="Navadno 3 2 2 4 22 23" xfId="19189"/>
    <cellStyle name="Navadno 3 2 2 4 22 24" xfId="27071"/>
    <cellStyle name="Navadno 3 2 2 4 22 25" xfId="27006"/>
    <cellStyle name="Navadno 3 2 2 4 22 26" xfId="22678"/>
    <cellStyle name="Navadno 3 2 2 4 22 3" xfId="2729"/>
    <cellStyle name="Navadno 3 2 2 4 22 3 10" xfId="13387"/>
    <cellStyle name="Navadno 3 2 2 4 22 3 11" xfId="18522"/>
    <cellStyle name="Navadno 3 2 2 4 22 3 12" xfId="13501"/>
    <cellStyle name="Navadno 3 2 2 4 22 3 13" xfId="18628"/>
    <cellStyle name="Navadno 3 2 2 4 22 3 14" xfId="25831"/>
    <cellStyle name="Navadno 3 2 2 4 22 3 15" xfId="25277"/>
    <cellStyle name="Navadno 3 2 2 4 22 3 16" xfId="27507"/>
    <cellStyle name="Navadno 3 2 2 4 22 3 17" xfId="27928"/>
    <cellStyle name="Navadno 3 2 2 4 22 3 18" xfId="10742"/>
    <cellStyle name="Navadno 3 2 2 4 22 3 2" xfId="15336"/>
    <cellStyle name="Navadno 3 2 2 4 22 3 3" xfId="17430"/>
    <cellStyle name="Navadno 3 2 2 4 22 3 4" xfId="16773"/>
    <cellStyle name="Navadno 3 2 2 4 22 3 5" xfId="12251"/>
    <cellStyle name="Navadno 3 2 2 4 22 3 6" xfId="11583"/>
    <cellStyle name="Navadno 3 2 2 4 22 3 7" xfId="12464"/>
    <cellStyle name="Navadno 3 2 2 4 22 3 8" xfId="16134"/>
    <cellStyle name="Navadno 3 2 2 4 22 3 9" xfId="10168"/>
    <cellStyle name="Navadno 3 2 2 4 22 4" xfId="3790"/>
    <cellStyle name="Navadno 3 2 2 4 22 4 10" xfId="21082"/>
    <cellStyle name="Navadno 3 2 2 4 22 4 11" xfId="10874"/>
    <cellStyle name="Navadno 3 2 2 4 22 4 12" xfId="14437"/>
    <cellStyle name="Navadno 3 2 2 4 22 4 13" xfId="25390"/>
    <cellStyle name="Navadno 3 2 2 4 22 4 14" xfId="24300"/>
    <cellStyle name="Navadno 3 2 2 4 22 4 15" xfId="24469"/>
    <cellStyle name="Navadno 3 2 2 4 22 4 16" xfId="18766"/>
    <cellStyle name="Navadno 3 2 2 4 22 4 17" xfId="26691"/>
    <cellStyle name="Navadno 3 2 2 4 22 4 18" xfId="27970"/>
    <cellStyle name="Navadno 3 2 2 4 22 4 2" xfId="14431"/>
    <cellStyle name="Navadno 3 2 2 4 22 4 3" xfId="15976"/>
    <cellStyle name="Navadno 3 2 2 4 22 4 4" xfId="16946"/>
    <cellStyle name="Navadno 3 2 2 4 22 4 5" xfId="18850"/>
    <cellStyle name="Navadno 3 2 2 4 22 4 6" xfId="19785"/>
    <cellStyle name="Navadno 3 2 2 4 22 4 7" xfId="11492"/>
    <cellStyle name="Navadno 3 2 2 4 22 4 8" xfId="11132"/>
    <cellStyle name="Navadno 3 2 2 4 22 4 9" xfId="10203"/>
    <cellStyle name="Navadno 3 2 2 4 22 5" xfId="1418"/>
    <cellStyle name="Navadno 3 2 2 4 22 5 10" xfId="19100"/>
    <cellStyle name="Navadno 3 2 2 4 22 5 11" xfId="22359"/>
    <cellStyle name="Navadno 3 2 2 4 22 5 12" xfId="14527"/>
    <cellStyle name="Navadno 3 2 2 4 22 5 13" xfId="21553"/>
    <cellStyle name="Navadno 3 2 2 4 22 5 14" xfId="26505"/>
    <cellStyle name="Navadno 3 2 2 4 22 5 15" xfId="25377"/>
    <cellStyle name="Navadno 3 2 2 4 22 5 16" xfId="20478"/>
    <cellStyle name="Navadno 3 2 2 4 22 5 17" xfId="26048"/>
    <cellStyle name="Navadno 3 2 2 4 22 5 18" xfId="27483"/>
    <cellStyle name="Navadno 3 2 2 4 22 5 2" xfId="16474"/>
    <cellStyle name="Navadno 3 2 2 4 22 5 3" xfId="11050"/>
    <cellStyle name="Navadno 3 2 2 4 22 5 4" xfId="14479"/>
    <cellStyle name="Navadno 3 2 2 4 22 5 5" xfId="18566"/>
    <cellStyle name="Navadno 3 2 2 4 22 5 6" xfId="17657"/>
    <cellStyle name="Navadno 3 2 2 4 22 5 7" xfId="19837"/>
    <cellStyle name="Navadno 3 2 2 4 22 5 8" xfId="13347"/>
    <cellStyle name="Navadno 3 2 2 4 22 5 9" xfId="14824"/>
    <cellStyle name="Navadno 3 2 2 4 22 6" xfId="1637"/>
    <cellStyle name="Navadno 3 2 2 4 22 6 10" xfId="15039"/>
    <cellStyle name="Navadno 3 2 2 4 22 6 11" xfId="19568"/>
    <cellStyle name="Navadno 3 2 2 4 22 6 12" xfId="24984"/>
    <cellStyle name="Navadno 3 2 2 4 22 6 13" xfId="21205"/>
    <cellStyle name="Navadno 3 2 2 4 22 6 14" xfId="14111"/>
    <cellStyle name="Navadno 3 2 2 4 22 6 15" xfId="26674"/>
    <cellStyle name="Navadno 3 2 2 4 22 6 16" xfId="26488"/>
    <cellStyle name="Navadno 3 2 2 4 22 6 17" xfId="21062"/>
    <cellStyle name="Navadno 3 2 2 4 22 6 18" xfId="28140"/>
    <cellStyle name="Navadno 3 2 2 4 22 6 2" xfId="16282"/>
    <cellStyle name="Navadno 3 2 2 4 22 6 3" xfId="10758"/>
    <cellStyle name="Navadno 3 2 2 4 22 6 4" xfId="15240"/>
    <cellStyle name="Navadno 3 2 2 4 22 6 5" xfId="11992"/>
    <cellStyle name="Navadno 3 2 2 4 22 6 6" xfId="16677"/>
    <cellStyle name="Navadno 3 2 2 4 22 6 7" xfId="18689"/>
    <cellStyle name="Navadno 3 2 2 4 22 6 8" xfId="10221"/>
    <cellStyle name="Navadno 3 2 2 4 22 6 9" xfId="19513"/>
    <cellStyle name="Navadno 3 2 2 4 22 7" xfId="4094"/>
    <cellStyle name="Navadno 3 2 2 4 22 7 10" xfId="20471"/>
    <cellStyle name="Navadno 3 2 2 4 22 7 11" xfId="18234"/>
    <cellStyle name="Navadno 3 2 2 4 22 7 12" xfId="21915"/>
    <cellStyle name="Navadno 3 2 2 4 22 7 13" xfId="21699"/>
    <cellStyle name="Navadno 3 2 2 4 22 7 14" xfId="20650"/>
    <cellStyle name="Navadno 3 2 2 4 22 7 15" xfId="22148"/>
    <cellStyle name="Navadno 3 2 2 4 22 7 16" xfId="14580"/>
    <cellStyle name="Navadno 3 2 2 4 22 7 17" xfId="23976"/>
    <cellStyle name="Navadno 3 2 2 4 22 7 18" xfId="19648"/>
    <cellStyle name="Navadno 3 2 2 4 22 7 2" xfId="14174"/>
    <cellStyle name="Navadno 3 2 2 4 22 7 3" xfId="14181"/>
    <cellStyle name="Navadno 3 2 2 4 22 7 4" xfId="12144"/>
    <cellStyle name="Navadno 3 2 2 4 22 7 5" xfId="14906"/>
    <cellStyle name="Navadno 3 2 2 4 22 7 6" xfId="13979"/>
    <cellStyle name="Navadno 3 2 2 4 22 7 7" xfId="11368"/>
    <cellStyle name="Navadno 3 2 2 4 22 7 8" xfId="18699"/>
    <cellStyle name="Navadno 3 2 2 4 22 7 9" xfId="18235"/>
    <cellStyle name="Navadno 3 2 2 4 22 8" xfId="4137"/>
    <cellStyle name="Navadno 3 2 2 4 22 8 10" xfId="23489"/>
    <cellStyle name="Navadno 3 2 2 4 22 8 11" xfId="24233"/>
    <cellStyle name="Navadno 3 2 2 4 22 8 12" xfId="24507"/>
    <cellStyle name="Navadno 3 2 2 4 22 8 13" xfId="20362"/>
    <cellStyle name="Navadno 3 2 2 4 22 8 14" xfId="22842"/>
    <cellStyle name="Navadno 3 2 2 4 22 8 15" xfId="23123"/>
    <cellStyle name="Navadno 3 2 2 4 22 8 16" xfId="18641"/>
    <cellStyle name="Navadno 3 2 2 4 22 8 17" xfId="20029"/>
    <cellStyle name="Navadno 3 2 2 4 22 8 18" xfId="28026"/>
    <cellStyle name="Navadno 3 2 2 4 22 8 2" xfId="14137"/>
    <cellStyle name="Navadno 3 2 2 4 22 8 3" xfId="15533"/>
    <cellStyle name="Navadno 3 2 2 4 22 8 4" xfId="10265"/>
    <cellStyle name="Navadno 3 2 2 4 22 8 5" xfId="9992"/>
    <cellStyle name="Navadno 3 2 2 4 22 8 6" xfId="9747"/>
    <cellStyle name="Navadno 3 2 2 4 22 8 7" xfId="21015"/>
    <cellStyle name="Navadno 3 2 2 4 22 8 8" xfId="21879"/>
    <cellStyle name="Navadno 3 2 2 4 22 8 9" xfId="18744"/>
    <cellStyle name="Navadno 3 2 2 4 22 9" xfId="2272"/>
    <cellStyle name="Navadno 3 2 2 4 22 9 10" xfId="12707"/>
    <cellStyle name="Navadno 3 2 2 4 22 9 11" xfId="13566"/>
    <cellStyle name="Navadno 3 2 2 4 22 9 12" xfId="10897"/>
    <cellStyle name="Navadno 3 2 2 4 22 9 13" xfId="24830"/>
    <cellStyle name="Navadno 3 2 2 4 22 9 14" xfId="11737"/>
    <cellStyle name="Navadno 3 2 2 4 22 9 15" xfId="14903"/>
    <cellStyle name="Navadno 3 2 2 4 22 9 16" xfId="27350"/>
    <cellStyle name="Navadno 3 2 2 4 22 9 17" xfId="27799"/>
    <cellStyle name="Navadno 3 2 2 4 22 9 18" xfId="27459"/>
    <cellStyle name="Navadno 3 2 2 4 22 9 2" xfId="15728"/>
    <cellStyle name="Navadno 3 2 2 4 22 9 3" xfId="17093"/>
    <cellStyle name="Navadno 3 2 2 4 22 9 4" xfId="13922"/>
    <cellStyle name="Navadno 3 2 2 4 22 9 5" xfId="10213"/>
    <cellStyle name="Navadno 3 2 2 4 22 9 6" xfId="10123"/>
    <cellStyle name="Navadno 3 2 2 4 22 9 7" xfId="15865"/>
    <cellStyle name="Navadno 3 2 2 4 22 9 8" xfId="9926"/>
    <cellStyle name="Navadno 3 2 2 4 22 9 9" xfId="14807"/>
    <cellStyle name="Navadno 3 2 2 4 23" xfId="6691"/>
    <cellStyle name="Navadno 3 2 2 4 23 10" xfId="11995"/>
    <cellStyle name="Navadno 3 2 2 4 23 11" xfId="15382"/>
    <cellStyle name="Navadno 3 2 2 4 23 12" xfId="12691"/>
    <cellStyle name="Navadno 3 2 2 4 23 13" xfId="16047"/>
    <cellStyle name="Navadno 3 2 2 4 23 14" xfId="18178"/>
    <cellStyle name="Navadno 3 2 2 4 23 15" xfId="16463"/>
    <cellStyle name="Navadno 3 2 2 4 23 16" xfId="12516"/>
    <cellStyle name="Navadno 3 2 2 4 23 17" xfId="13783"/>
    <cellStyle name="Navadno 3 2 2 4 23 18" xfId="10787"/>
    <cellStyle name="Navadno 3 2 2 4 23 19" xfId="18828"/>
    <cellStyle name="Navadno 3 2 2 4 23 2" xfId="2942"/>
    <cellStyle name="Navadno 3 2 2 4 23 2 10" xfId="23641"/>
    <cellStyle name="Navadno 3 2 2 4 23 2 11" xfId="24388"/>
    <cellStyle name="Navadno 3 2 2 4 23 2 12" xfId="17659"/>
    <cellStyle name="Navadno 3 2 2 4 23 2 13" xfId="21152"/>
    <cellStyle name="Navadno 3 2 2 4 23 2 14" xfId="14971"/>
    <cellStyle name="Navadno 3 2 2 4 23 2 15" xfId="17617"/>
    <cellStyle name="Navadno 3 2 2 4 23 2 16" xfId="23734"/>
    <cellStyle name="Navadno 3 2 2 4 23 2 17" xfId="23825"/>
    <cellStyle name="Navadno 3 2 2 4 23 2 18" xfId="18482"/>
    <cellStyle name="Navadno 3 2 2 4 23 2 2" xfId="15160"/>
    <cellStyle name="Navadno 3 2 2 4 23 2 3" xfId="16245"/>
    <cellStyle name="Navadno 3 2 2 4 23 2 4" xfId="12728"/>
    <cellStyle name="Navadno 3 2 2 4 23 2 5" xfId="19250"/>
    <cellStyle name="Navadno 3 2 2 4 23 2 6" xfId="20163"/>
    <cellStyle name="Navadno 3 2 2 4 23 2 7" xfId="21196"/>
    <cellStyle name="Navadno 3 2 2 4 23 2 8" xfId="22045"/>
    <cellStyle name="Navadno 3 2 2 4 23 2 9" xfId="22328"/>
    <cellStyle name="Navadno 3 2 2 4 23 20" xfId="22797"/>
    <cellStyle name="Navadno 3 2 2 4 23 21" xfId="22575"/>
    <cellStyle name="Navadno 3 2 2 4 23 22" xfId="24762"/>
    <cellStyle name="Navadno 3 2 2 4 23 23" xfId="24594"/>
    <cellStyle name="Navadno 3 2 2 4 23 24" xfId="18561"/>
    <cellStyle name="Navadno 3 2 2 4 23 25" xfId="26000"/>
    <cellStyle name="Navadno 3 2 2 4 23 26" xfId="22944"/>
    <cellStyle name="Navadno 3 2 2 4 23 3" xfId="3407"/>
    <cellStyle name="Navadno 3 2 2 4 23 3 10" xfId="22755"/>
    <cellStyle name="Navadno 3 2 2 4 23 3 11" xfId="17427"/>
    <cellStyle name="Navadno 3 2 2 4 23 3 12" xfId="22773"/>
    <cellStyle name="Navadno 3 2 2 4 23 3 13" xfId="24435"/>
    <cellStyle name="Navadno 3 2 2 4 23 3 14" xfId="23864"/>
    <cellStyle name="Navadno 3 2 2 4 23 3 15" xfId="22140"/>
    <cellStyle name="Navadno 3 2 2 4 23 3 16" xfId="11739"/>
    <cellStyle name="Navadno 3 2 2 4 23 3 17" xfId="20225"/>
    <cellStyle name="Navadno 3 2 2 4 23 3 18" xfId="27092"/>
    <cellStyle name="Navadno 3 2 2 4 23 3 2" xfId="14760"/>
    <cellStyle name="Navadno 3 2 2 4 23 3 3" xfId="9946"/>
    <cellStyle name="Navadno 3 2 2 4 23 3 4" xfId="18204"/>
    <cellStyle name="Navadno 3 2 2 4 23 3 5" xfId="17853"/>
    <cellStyle name="Navadno 3 2 2 4 23 3 6" xfId="19264"/>
    <cellStyle name="Navadno 3 2 2 4 23 3 7" xfId="20433"/>
    <cellStyle name="Navadno 3 2 2 4 23 3 8" xfId="15846"/>
    <cellStyle name="Navadno 3 2 2 4 23 3 9" xfId="11945"/>
    <cellStyle name="Navadno 3 2 2 4 23 4" xfId="2953"/>
    <cellStyle name="Navadno 3 2 2 4 23 4 10" xfId="21239"/>
    <cellStyle name="Navadno 3 2 2 4 23 4 11" xfId="20450"/>
    <cellStyle name="Navadno 3 2 2 4 23 4 12" xfId="12342"/>
    <cellStyle name="Navadno 3 2 2 4 23 4 13" xfId="16268"/>
    <cellStyle name="Navadno 3 2 2 4 23 4 14" xfId="25178"/>
    <cellStyle name="Navadno 3 2 2 4 23 4 15" xfId="27070"/>
    <cellStyle name="Navadno 3 2 2 4 23 4 16" xfId="19506"/>
    <cellStyle name="Navadno 3 2 2 4 23 4 17" xfId="15296"/>
    <cellStyle name="Navadno 3 2 2 4 23 4 18" xfId="28311"/>
    <cellStyle name="Navadno 3 2 2 4 23 4 2" xfId="15150"/>
    <cellStyle name="Navadno 3 2 2 4 23 4 3" xfId="15385"/>
    <cellStyle name="Navadno 3 2 2 4 23 4 4" xfId="14905"/>
    <cellStyle name="Navadno 3 2 2 4 23 4 5" xfId="13426"/>
    <cellStyle name="Navadno 3 2 2 4 23 4 6" xfId="16741"/>
    <cellStyle name="Navadno 3 2 2 4 23 4 7" xfId="16496"/>
    <cellStyle name="Navadno 3 2 2 4 23 4 8" xfId="10704"/>
    <cellStyle name="Navadno 3 2 2 4 23 4 9" xfId="12862"/>
    <cellStyle name="Navadno 3 2 2 4 23 5" xfId="1234"/>
    <cellStyle name="Navadno 3 2 2 4 23 5 10" xfId="15437"/>
    <cellStyle name="Navadno 3 2 2 4 23 5 11" xfId="9749"/>
    <cellStyle name="Navadno 3 2 2 4 23 5 12" xfId="12555"/>
    <cellStyle name="Navadno 3 2 2 4 23 5 13" xfId="14234"/>
    <cellStyle name="Navadno 3 2 2 4 23 5 14" xfId="26598"/>
    <cellStyle name="Navadno 3 2 2 4 23 5 15" xfId="20847"/>
    <cellStyle name="Navadno 3 2 2 4 23 5 16" xfId="22756"/>
    <cellStyle name="Navadno 3 2 2 4 23 5 17" xfId="27241"/>
    <cellStyle name="Navadno 3 2 2 4 23 5 18" xfId="27635"/>
    <cellStyle name="Navadno 3 2 2 4 23 5 2" xfId="16635"/>
    <cellStyle name="Navadno 3 2 2 4 23 5 3" xfId="10084"/>
    <cellStyle name="Navadno 3 2 2 4 23 5 4" xfId="13092"/>
    <cellStyle name="Navadno 3 2 2 4 23 5 5" xfId="14373"/>
    <cellStyle name="Navadno 3 2 2 4 23 5 6" xfId="15832"/>
    <cellStyle name="Navadno 3 2 2 4 23 5 7" xfId="10275"/>
    <cellStyle name="Navadno 3 2 2 4 23 5 8" xfId="9701"/>
    <cellStyle name="Navadno 3 2 2 4 23 5 9" xfId="18242"/>
    <cellStyle name="Navadno 3 2 2 4 23 6" xfId="1754"/>
    <cellStyle name="Navadno 3 2 2 4 23 6 10" xfId="22444"/>
    <cellStyle name="Navadno 3 2 2 4 23 6 11" xfId="22397"/>
    <cellStyle name="Navadno 3 2 2 4 23 6 12" xfId="22395"/>
    <cellStyle name="Navadno 3 2 2 4 23 6 13" xfId="14825"/>
    <cellStyle name="Navadno 3 2 2 4 23 6 14" xfId="25003"/>
    <cellStyle name="Navadno 3 2 2 4 23 6 15" xfId="26999"/>
    <cellStyle name="Navadno 3 2 2 4 23 6 16" xfId="25564"/>
    <cellStyle name="Navadno 3 2 2 4 23 6 17" xfId="13757"/>
    <cellStyle name="Navadno 3 2 2 4 23 6 18" xfId="17995"/>
    <cellStyle name="Navadno 3 2 2 4 23 6 2" xfId="16181"/>
    <cellStyle name="Navadno 3 2 2 4 23 6 3" xfId="13856"/>
    <cellStyle name="Navadno 3 2 2 4 23 6 4" xfId="12133"/>
    <cellStyle name="Navadno 3 2 2 4 23 6 5" xfId="13523"/>
    <cellStyle name="Navadno 3 2 2 4 23 6 6" xfId="12499"/>
    <cellStyle name="Navadno 3 2 2 4 23 6 7" xfId="14336"/>
    <cellStyle name="Navadno 3 2 2 4 23 6 8" xfId="10061"/>
    <cellStyle name="Navadno 3 2 2 4 23 6 9" xfId="15400"/>
    <cellStyle name="Navadno 3 2 2 4 23 7" xfId="4158"/>
    <cellStyle name="Navadno 3 2 2 4 23 7 10" xfId="13350"/>
    <cellStyle name="Navadno 3 2 2 4 23 7 11" xfId="9600"/>
    <cellStyle name="Navadno 3 2 2 4 23 7 12" xfId="24961"/>
    <cellStyle name="Navadno 3 2 2 4 23 7 13" xfId="25244"/>
    <cellStyle name="Navadno 3 2 2 4 23 7 14" xfId="25748"/>
    <cellStyle name="Navadno 3 2 2 4 23 7 15" xfId="26158"/>
    <cellStyle name="Navadno 3 2 2 4 23 7 16" xfId="25185"/>
    <cellStyle name="Navadno 3 2 2 4 23 7 17" xfId="25985"/>
    <cellStyle name="Navadno 3 2 2 4 23 7 18" xfId="15390"/>
    <cellStyle name="Navadno 3 2 2 4 23 7 2" xfId="14120"/>
    <cellStyle name="Navadno 3 2 2 4 23 7 3" xfId="16657"/>
    <cellStyle name="Navadno 3 2 2 4 23 7 4" xfId="13444"/>
    <cellStyle name="Navadno 3 2 2 4 23 7 5" xfId="11726"/>
    <cellStyle name="Navadno 3 2 2 4 23 7 6" xfId="19012"/>
    <cellStyle name="Navadno 3 2 2 4 23 7 7" xfId="12880"/>
    <cellStyle name="Navadno 3 2 2 4 23 7 8" xfId="14838"/>
    <cellStyle name="Navadno 3 2 2 4 23 7 9" xfId="13459"/>
    <cellStyle name="Navadno 3 2 2 4 23 8" xfId="1380"/>
    <cellStyle name="Navadno 3 2 2 4 23 8 10" xfId="19631"/>
    <cellStyle name="Navadno 3 2 2 4 23 8 11" xfId="10579"/>
    <cellStyle name="Navadno 3 2 2 4 23 8 12" xfId="19185"/>
    <cellStyle name="Navadno 3 2 2 4 23 8 13" xfId="22386"/>
    <cellStyle name="Navadno 3 2 2 4 23 8 14" xfId="26522"/>
    <cellStyle name="Navadno 3 2 2 4 23 8 15" xfId="13659"/>
    <cellStyle name="Navadno 3 2 2 4 23 8 16" xfId="22858"/>
    <cellStyle name="Navadno 3 2 2 4 23 8 17" xfId="25595"/>
    <cellStyle name="Navadno 3 2 2 4 23 8 18" xfId="10624"/>
    <cellStyle name="Navadno 3 2 2 4 23 8 2" xfId="16511"/>
    <cellStyle name="Navadno 3 2 2 4 23 8 3" xfId="12597"/>
    <cellStyle name="Navadno 3 2 2 4 23 8 4" xfId="14325"/>
    <cellStyle name="Navadno 3 2 2 4 23 8 5" xfId="10822"/>
    <cellStyle name="Navadno 3 2 2 4 23 8 6" xfId="18438"/>
    <cellStyle name="Navadno 3 2 2 4 23 8 7" xfId="18958"/>
    <cellStyle name="Navadno 3 2 2 4 23 8 8" xfId="12751"/>
    <cellStyle name="Navadno 3 2 2 4 23 8 9" xfId="14050"/>
    <cellStyle name="Navadno 3 2 2 4 23 9" xfId="328"/>
    <cellStyle name="Navadno 3 2 2 4 23 9 10" xfId="24319"/>
    <cellStyle name="Navadno 3 2 2 4 23 9 11" xfId="25042"/>
    <cellStyle name="Navadno 3 2 2 4 23 9 12" xfId="25712"/>
    <cellStyle name="Navadno 3 2 2 4 23 9 13" xfId="26331"/>
    <cellStyle name="Navadno 3 2 2 4 23 9 14" xfId="27013"/>
    <cellStyle name="Navadno 3 2 2 4 23 9 15" xfId="27502"/>
    <cellStyle name="Navadno 3 2 2 4 23 9 16" xfId="27921"/>
    <cellStyle name="Navadno 3 2 2 4 23 9 17" xfId="28249"/>
    <cellStyle name="Navadno 3 2 2 4 23 9 18" xfId="28491"/>
    <cellStyle name="Navadno 3 2 2 4 23 9 2" xfId="17415"/>
    <cellStyle name="Navadno 3 2 2 4 23 9 3" xfId="18375"/>
    <cellStyle name="Navadno 3 2 2 4 23 9 4" xfId="19324"/>
    <cellStyle name="Navadno 3 2 2 4 23 9 5" xfId="20237"/>
    <cellStyle name="Navadno 3 2 2 4 23 9 6" xfId="21120"/>
    <cellStyle name="Navadno 3 2 2 4 23 9 7" xfId="21969"/>
    <cellStyle name="Navadno 3 2 2 4 23 9 8" xfId="22789"/>
    <cellStyle name="Navadno 3 2 2 4 23 9 9" xfId="23573"/>
    <cellStyle name="Navadno 3 2 2 4 24" xfId="6597"/>
    <cellStyle name="Navadno 3 2 2 4 24 10" xfId="12073"/>
    <cellStyle name="Navadno 3 2 2 4 24 11" xfId="11615"/>
    <cellStyle name="Navadno 3 2 2 4 24 12" xfId="15660"/>
    <cellStyle name="Navadno 3 2 2 4 24 13" xfId="10655"/>
    <cellStyle name="Navadno 3 2 2 4 24 14" xfId="11343"/>
    <cellStyle name="Navadno 3 2 2 4 24 15" xfId="16895"/>
    <cellStyle name="Navadno 3 2 2 4 24 16" xfId="17029"/>
    <cellStyle name="Navadno 3 2 2 4 24 17" xfId="19575"/>
    <cellStyle name="Navadno 3 2 2 4 24 18" xfId="11362"/>
    <cellStyle name="Navadno 3 2 2 4 24 19" xfId="20946"/>
    <cellStyle name="Navadno 3 2 2 4 24 2" xfId="2881"/>
    <cellStyle name="Navadno 3 2 2 4 24 2 10" xfId="16760"/>
    <cellStyle name="Navadno 3 2 2 4 24 2 11" xfId="9615"/>
    <cellStyle name="Navadno 3 2 2 4 24 2 12" xfId="12463"/>
    <cellStyle name="Navadno 3 2 2 4 24 2 13" xfId="16301"/>
    <cellStyle name="Navadno 3 2 2 4 24 2 14" xfId="25302"/>
    <cellStyle name="Navadno 3 2 2 4 24 2 15" xfId="11803"/>
    <cellStyle name="Navadno 3 2 2 4 24 2 16" xfId="25398"/>
    <cellStyle name="Navadno 3 2 2 4 24 2 17" xfId="14179"/>
    <cellStyle name="Navadno 3 2 2 4 24 2 18" xfId="11865"/>
    <cellStyle name="Navadno 3 2 2 4 24 2 2" xfId="15213"/>
    <cellStyle name="Navadno 3 2 2 4 24 2 3" xfId="11371"/>
    <cellStyle name="Navadno 3 2 2 4 24 2 4" xfId="15037"/>
    <cellStyle name="Navadno 3 2 2 4 24 2 5" xfId="11298"/>
    <cellStyle name="Navadno 3 2 2 4 24 2 6" xfId="18310"/>
    <cellStyle name="Navadno 3 2 2 4 24 2 7" xfId="12906"/>
    <cellStyle name="Navadno 3 2 2 4 24 2 8" xfId="19447"/>
    <cellStyle name="Navadno 3 2 2 4 24 2 9" xfId="14067"/>
    <cellStyle name="Navadno 3 2 2 4 24 20" xfId="17027"/>
    <cellStyle name="Navadno 3 2 2 4 24 21" xfId="20195"/>
    <cellStyle name="Navadno 3 2 2 4 24 22" xfId="25012"/>
    <cellStyle name="Navadno 3 2 2 4 24 23" xfId="9746"/>
    <cellStyle name="Navadno 3 2 2 4 24 24" xfId="27039"/>
    <cellStyle name="Navadno 3 2 2 4 24 25" xfId="27204"/>
    <cellStyle name="Navadno 3 2 2 4 24 26" xfId="27725"/>
    <cellStyle name="Navadno 3 2 2 4 24 3" xfId="3562"/>
    <cellStyle name="Navadno 3 2 2 4 24 3 10" xfId="23737"/>
    <cellStyle name="Navadno 3 2 2 4 24 3 11" xfId="24475"/>
    <cellStyle name="Navadno 3 2 2 4 24 3 12" xfId="21387"/>
    <cellStyle name="Navadno 3 2 2 4 24 3 13" xfId="14820"/>
    <cellStyle name="Navadno 3 2 2 4 24 3 14" xfId="15427"/>
    <cellStyle name="Navadno 3 2 2 4 24 3 15" xfId="25043"/>
    <cellStyle name="Navadno 3 2 2 4 24 3 16" xfId="21639"/>
    <cellStyle name="Navadno 3 2 2 4 24 3 17" xfId="23051"/>
    <cellStyle name="Navadno 3 2 2 4 24 3 18" xfId="27965"/>
    <cellStyle name="Navadno 3 2 2 4 24 3 2" xfId="14626"/>
    <cellStyle name="Navadno 3 2 2 4 24 3 3" xfId="16599"/>
    <cellStyle name="Navadno 3 2 2 4 24 3 4" xfId="17856"/>
    <cellStyle name="Navadno 3 2 2 4 24 3 5" xfId="19426"/>
    <cellStyle name="Navadno 3 2 2 4 24 3 6" xfId="20339"/>
    <cellStyle name="Navadno 3 2 2 4 24 3 7" xfId="21299"/>
    <cellStyle name="Navadno 3 2 2 4 24 3 8" xfId="22143"/>
    <cellStyle name="Navadno 3 2 2 4 24 3 9" xfId="22582"/>
    <cellStyle name="Navadno 3 2 2 4 24 4" xfId="3376"/>
    <cellStyle name="Navadno 3 2 2 4 24 4 10" xfId="20857"/>
    <cellStyle name="Navadno 3 2 2 4 24 4 11" xfId="20889"/>
    <cellStyle name="Navadno 3 2 2 4 24 4 12" xfId="21111"/>
    <cellStyle name="Navadno 3 2 2 4 24 4 13" xfId="10763"/>
    <cellStyle name="Navadno 3 2 2 4 24 4 14" xfId="25242"/>
    <cellStyle name="Navadno 3 2 2 4 24 4 15" xfId="26981"/>
    <cellStyle name="Navadno 3 2 2 4 24 4 16" xfId="21985"/>
    <cellStyle name="Navadno 3 2 2 4 24 4 17" xfId="25615"/>
    <cellStyle name="Navadno 3 2 2 4 24 4 18" xfId="17926"/>
    <cellStyle name="Navadno 3 2 2 4 24 4 2" xfId="14787"/>
    <cellStyle name="Navadno 3 2 2 4 24 4 3" xfId="15057"/>
    <cellStyle name="Navadno 3 2 2 4 24 4 4" xfId="9991"/>
    <cellStyle name="Navadno 3 2 2 4 24 4 5" xfId="19132"/>
    <cellStyle name="Navadno 3 2 2 4 24 4 6" xfId="20048"/>
    <cellStyle name="Navadno 3 2 2 4 24 4 7" xfId="11478"/>
    <cellStyle name="Navadno 3 2 2 4 24 4 8" xfId="19293"/>
    <cellStyle name="Navadno 3 2 2 4 24 4 9" xfId="19615"/>
    <cellStyle name="Navadno 3 2 2 4 24 5" xfId="1159"/>
    <cellStyle name="Navadno 3 2 2 4 24 5 10" xfId="23774"/>
    <cellStyle name="Navadno 3 2 2 4 24 5 11" xfId="24510"/>
    <cellStyle name="Navadno 3 2 2 4 24 5 12" xfId="25222"/>
    <cellStyle name="Navadno 3 2 2 4 24 5 13" xfId="25889"/>
    <cellStyle name="Navadno 3 2 2 4 24 5 14" xfId="26631"/>
    <cellStyle name="Navadno 3 2 2 4 24 5 15" xfId="27158"/>
    <cellStyle name="Navadno 3 2 2 4 24 5 16" xfId="27628"/>
    <cellStyle name="Navadno 3 2 2 4 24 5 17" xfId="28012"/>
    <cellStyle name="Navadno 3 2 2 4 24 5 18" xfId="28324"/>
    <cellStyle name="Navadno 3 2 2 4 24 5 2" xfId="16702"/>
    <cellStyle name="Navadno 3 2 2 4 24 5 3" xfId="17668"/>
    <cellStyle name="Navadno 3 2 2 4 24 5 4" xfId="18622"/>
    <cellStyle name="Navadno 3 2 2 4 24 5 5" xfId="19569"/>
    <cellStyle name="Navadno 3 2 2 4 24 5 6" xfId="20474"/>
    <cellStyle name="Navadno 3 2 2 4 24 5 7" xfId="21341"/>
    <cellStyle name="Navadno 3 2 2 4 24 5 8" xfId="22184"/>
    <cellStyle name="Navadno 3 2 2 4 24 5 9" xfId="22989"/>
    <cellStyle name="Navadno 3 2 2 4 24 6" xfId="3428"/>
    <cellStyle name="Navadno 3 2 2 4 24 6 10" xfId="22653"/>
    <cellStyle name="Navadno 3 2 2 4 24 6 11" xfId="20247"/>
    <cellStyle name="Navadno 3 2 2 4 24 6 12" xfId="16251"/>
    <cellStyle name="Navadno 3 2 2 4 24 6 13" xfId="24522"/>
    <cellStyle name="Navadno 3 2 2 4 24 6 14" xfId="16283"/>
    <cellStyle name="Navadno 3 2 2 4 24 6 15" xfId="26084"/>
    <cellStyle name="Navadno 3 2 2 4 24 6 16" xfId="10436"/>
    <cellStyle name="Navadno 3 2 2 4 24 6 17" xfId="24540"/>
    <cellStyle name="Navadno 3 2 2 4 24 6 18" xfId="24387"/>
    <cellStyle name="Navadno 3 2 2 4 24 6 2" xfId="14742"/>
    <cellStyle name="Navadno 3 2 2 4 24 6 3" xfId="9974"/>
    <cellStyle name="Navadno 3 2 2 4 24 6 4" xfId="10018"/>
    <cellStyle name="Navadno 3 2 2 4 24 6 5" xfId="15461"/>
    <cellStyle name="Navadno 3 2 2 4 24 6 6" xfId="15770"/>
    <cellStyle name="Navadno 3 2 2 4 24 6 7" xfId="13850"/>
    <cellStyle name="Navadno 3 2 2 4 24 6 8" xfId="15930"/>
    <cellStyle name="Navadno 3 2 2 4 24 6 9" xfId="10263"/>
    <cellStyle name="Navadno 3 2 2 4 24 7" xfId="1093"/>
    <cellStyle name="Navadno 3 2 2 4 24 7 10" xfId="23818"/>
    <cellStyle name="Navadno 3 2 2 4 24 7 11" xfId="24552"/>
    <cellStyle name="Navadno 3 2 2 4 24 7 12" xfId="25254"/>
    <cellStyle name="Navadno 3 2 2 4 24 7 13" xfId="25920"/>
    <cellStyle name="Navadno 3 2 2 4 24 7 14" xfId="26664"/>
    <cellStyle name="Navadno 3 2 2 4 24 7 15" xfId="27186"/>
    <cellStyle name="Navadno 3 2 2 4 24 7 16" xfId="27652"/>
    <cellStyle name="Navadno 3 2 2 4 24 7 17" xfId="28032"/>
    <cellStyle name="Navadno 3 2 2 4 24 7 18" xfId="28340"/>
    <cellStyle name="Navadno 3 2 2 4 24 7 2" xfId="16758"/>
    <cellStyle name="Navadno 3 2 2 4 24 7 3" xfId="17724"/>
    <cellStyle name="Navadno 3 2 2 4 24 7 4" xfId="18680"/>
    <cellStyle name="Navadno 3 2 2 4 24 7 5" xfId="19625"/>
    <cellStyle name="Navadno 3 2 2 4 24 7 6" xfId="20525"/>
    <cellStyle name="Navadno 3 2 2 4 24 7 7" xfId="21393"/>
    <cellStyle name="Navadno 3 2 2 4 24 7 8" xfId="22237"/>
    <cellStyle name="Navadno 3 2 2 4 24 7 9" xfId="23040"/>
    <cellStyle name="Navadno 3 2 2 4 24 8" xfId="2746"/>
    <cellStyle name="Navadno 3 2 2 4 24 8 10" xfId="22969"/>
    <cellStyle name="Navadno 3 2 2 4 24 8 11" xfId="23757"/>
    <cellStyle name="Navadno 3 2 2 4 24 8 12" xfId="22719"/>
    <cellStyle name="Navadno 3 2 2 4 24 8 13" xfId="15286"/>
    <cellStyle name="Navadno 3 2 2 4 24 8 14" xfId="19679"/>
    <cellStyle name="Navadno 3 2 2 4 24 8 15" xfId="26719"/>
    <cellStyle name="Navadno 3 2 2 4 24 8 16" xfId="25007"/>
    <cellStyle name="Navadno 3 2 2 4 24 8 17" xfId="21053"/>
    <cellStyle name="Navadno 3 2 2 4 24 8 18" xfId="28168"/>
    <cellStyle name="Navadno 3 2 2 4 24 8 2" xfId="15321"/>
    <cellStyle name="Navadno 3 2 2 4 24 8 3" xfId="13314"/>
    <cellStyle name="Navadno 3 2 2 4 24 8 4" xfId="15410"/>
    <cellStyle name="Navadno 3 2 2 4 24 8 5" xfId="16514"/>
    <cellStyle name="Navadno 3 2 2 4 24 8 6" xfId="11185"/>
    <cellStyle name="Navadno 3 2 2 4 24 8 7" xfId="20452"/>
    <cellStyle name="Navadno 3 2 2 4 24 8 8" xfId="21325"/>
    <cellStyle name="Navadno 3 2 2 4 24 8 9" xfId="16679"/>
    <cellStyle name="Navadno 3 2 2 4 24 9" xfId="1035"/>
    <cellStyle name="Navadno 3 2 2 4 24 9 10" xfId="23857"/>
    <cellStyle name="Navadno 3 2 2 4 24 9 11" xfId="24586"/>
    <cellStyle name="Navadno 3 2 2 4 24 9 12" xfId="25290"/>
    <cellStyle name="Navadno 3 2 2 4 24 9 13" xfId="25958"/>
    <cellStyle name="Navadno 3 2 2 4 24 9 14" xfId="26694"/>
    <cellStyle name="Navadno 3 2 2 4 24 9 15" xfId="27213"/>
    <cellStyle name="Navadno 3 2 2 4 24 9 16" xfId="27676"/>
    <cellStyle name="Navadno 3 2 2 4 24 9 17" xfId="28057"/>
    <cellStyle name="Navadno 3 2 2 4 24 9 18" xfId="28359"/>
    <cellStyle name="Navadno 3 2 2 4 24 9 2" xfId="16809"/>
    <cellStyle name="Navadno 3 2 2 4 24 9 3" xfId="17778"/>
    <cellStyle name="Navadno 3 2 2 4 24 9 4" xfId="18726"/>
    <cellStyle name="Navadno 3 2 2 4 24 9 5" xfId="19675"/>
    <cellStyle name="Navadno 3 2 2 4 24 9 6" xfId="20573"/>
    <cellStyle name="Navadno 3 2 2 4 24 9 7" xfId="21440"/>
    <cellStyle name="Navadno 3 2 2 4 24 9 8" xfId="22287"/>
    <cellStyle name="Navadno 3 2 2 4 24 9 9" xfId="23088"/>
    <cellStyle name="Navadno 3 2 2 4 25" xfId="6502"/>
    <cellStyle name="Navadno 3 2 2 4 25 10" xfId="12152"/>
    <cellStyle name="Navadno 3 2 2 4 25 11" xfId="12415"/>
    <cellStyle name="Navadno 3 2 2 4 25 12" xfId="17413"/>
    <cellStyle name="Navadno 3 2 2 4 25 13" xfId="14080"/>
    <cellStyle name="Navadno 3 2 2 4 25 14" xfId="15910"/>
    <cellStyle name="Navadno 3 2 2 4 25 15" xfId="12570"/>
    <cellStyle name="Navadno 3 2 2 4 25 16" xfId="12392"/>
    <cellStyle name="Navadno 3 2 2 4 25 17" xfId="17731"/>
    <cellStyle name="Navadno 3 2 2 4 25 18" xfId="12942"/>
    <cellStyle name="Navadno 3 2 2 4 25 19" xfId="18982"/>
    <cellStyle name="Navadno 3 2 2 4 25 2" xfId="2822"/>
    <cellStyle name="Navadno 3 2 2 4 25 2 10" xfId="23735"/>
    <cellStyle name="Navadno 3 2 2 4 25 2 11" xfId="24473"/>
    <cellStyle name="Navadno 3 2 2 4 25 2 12" xfId="20795"/>
    <cellStyle name="Navadno 3 2 2 4 25 2 13" xfId="19613"/>
    <cellStyle name="Navadno 3 2 2 4 25 2 14" xfId="26185"/>
    <cellStyle name="Navadno 3 2 2 4 25 2 15" xfId="26535"/>
    <cellStyle name="Navadno 3 2 2 4 25 2 16" xfId="20145"/>
    <cellStyle name="Navadno 3 2 2 4 25 2 17" xfId="17622"/>
    <cellStyle name="Navadno 3 2 2 4 25 2 18" xfId="27843"/>
    <cellStyle name="Navadno 3 2 2 4 25 2 2" xfId="15261"/>
    <cellStyle name="Navadno 3 2 2 4 25 2 3" xfId="16580"/>
    <cellStyle name="Navadno 3 2 2 4 25 2 4" xfId="17844"/>
    <cellStyle name="Navadno 3 2 2 4 25 2 5" xfId="19415"/>
    <cellStyle name="Navadno 3 2 2 4 25 2 6" xfId="20329"/>
    <cellStyle name="Navadno 3 2 2 4 25 2 7" xfId="21295"/>
    <cellStyle name="Navadno 3 2 2 4 25 2 8" xfId="22139"/>
    <cellStyle name="Navadno 3 2 2 4 25 2 9" xfId="22570"/>
    <cellStyle name="Navadno 3 2 2 4 25 20" xfId="14660"/>
    <cellStyle name="Navadno 3 2 2 4 25 21" xfId="18570"/>
    <cellStyle name="Navadno 3 2 2 4 25 22" xfId="9737"/>
    <cellStyle name="Navadno 3 2 2 4 25 23" xfId="25449"/>
    <cellStyle name="Navadno 3 2 2 4 25 24" xfId="27110"/>
    <cellStyle name="Navadno 3 2 2 4 25 25" xfId="27325"/>
    <cellStyle name="Navadno 3 2 2 4 25 26" xfId="21852"/>
    <cellStyle name="Navadno 3 2 2 4 25 3" xfId="2322"/>
    <cellStyle name="Navadno 3 2 2 4 25 3 10" xfId="12788"/>
    <cellStyle name="Navadno 3 2 2 4 25 3 11" xfId="16423"/>
    <cellStyle name="Navadno 3 2 2 4 25 3 12" xfId="24873"/>
    <cellStyle name="Navadno 3 2 2 4 25 3 13" xfId="18261"/>
    <cellStyle name="Navadno 3 2 2 4 25 3 14" xfId="10582"/>
    <cellStyle name="Navadno 3 2 2 4 25 3 15" xfId="26356"/>
    <cellStyle name="Navadno 3 2 2 4 25 3 16" xfId="25996"/>
    <cellStyle name="Navadno 3 2 2 4 25 3 17" xfId="23518"/>
    <cellStyle name="Navadno 3 2 2 4 25 3 18" xfId="28039"/>
    <cellStyle name="Navadno 3 2 2 4 25 3 2" xfId="15689"/>
    <cellStyle name="Navadno 3 2 2 4 25 3 3" xfId="10703"/>
    <cellStyle name="Navadno 3 2 2 4 25 3 4" xfId="12418"/>
    <cellStyle name="Navadno 3 2 2 4 25 3 5" xfId="11644"/>
    <cellStyle name="Navadno 3 2 2 4 25 3 6" xfId="14354"/>
    <cellStyle name="Navadno 3 2 2 4 25 3 7" xfId="15886"/>
    <cellStyle name="Navadno 3 2 2 4 25 3 8" xfId="15696"/>
    <cellStyle name="Navadno 3 2 2 4 25 3 9" xfId="19347"/>
    <cellStyle name="Navadno 3 2 2 4 25 4" xfId="2412"/>
    <cellStyle name="Navadno 3 2 2 4 25 4 10" xfId="13626"/>
    <cellStyle name="Navadno 3 2 2 4 25 4 11" xfId="17255"/>
    <cellStyle name="Navadno 3 2 2 4 25 4 12" xfId="19986"/>
    <cellStyle name="Navadno 3 2 2 4 25 4 13" xfId="12534"/>
    <cellStyle name="Navadno 3 2 2 4 25 4 14" xfId="21662"/>
    <cellStyle name="Navadno 3 2 2 4 25 4 15" xfId="23375"/>
    <cellStyle name="Navadno 3 2 2 4 25 4 16" xfId="24191"/>
    <cellStyle name="Navadno 3 2 2 4 25 4 17" xfId="24526"/>
    <cellStyle name="Navadno 3 2 2 4 25 4 18" xfId="20423"/>
    <cellStyle name="Navadno 3 2 2 4 25 4 2" xfId="15609"/>
    <cellStyle name="Navadno 3 2 2 4 25 4 3" xfId="10073"/>
    <cellStyle name="Navadno 3 2 2 4 25 4 4" xfId="13576"/>
    <cellStyle name="Navadno 3 2 2 4 25 4 5" xfId="11906"/>
    <cellStyle name="Navadno 3 2 2 4 25 4 6" xfId="9839"/>
    <cellStyle name="Navadno 3 2 2 4 25 4 7" xfId="13243"/>
    <cellStyle name="Navadno 3 2 2 4 25 4 8" xfId="17237"/>
    <cellStyle name="Navadno 3 2 2 4 25 4 9" xfId="18942"/>
    <cellStyle name="Navadno 3 2 2 4 25 5" xfId="1373"/>
    <cellStyle name="Navadno 3 2 2 4 25 5 10" xfId="18881"/>
    <cellStyle name="Navadno 3 2 2 4 25 5 11" xfId="13608"/>
    <cellStyle name="Navadno 3 2 2 4 25 5 12" xfId="17151"/>
    <cellStyle name="Navadno 3 2 2 4 25 5 13" xfId="14427"/>
    <cellStyle name="Navadno 3 2 2 4 25 5 14" xfId="26525"/>
    <cellStyle name="Navadno 3 2 2 4 25 5 15" xfId="19073"/>
    <cellStyle name="Navadno 3 2 2 4 25 5 16" xfId="21772"/>
    <cellStyle name="Navadno 3 2 2 4 25 5 17" xfId="21394"/>
    <cellStyle name="Navadno 3 2 2 4 25 5 18" xfId="28175"/>
    <cellStyle name="Navadno 3 2 2 4 25 5 2" xfId="16515"/>
    <cellStyle name="Navadno 3 2 2 4 25 5 3" xfId="13362"/>
    <cellStyle name="Navadno 3 2 2 4 25 5 4" xfId="17382"/>
    <cellStyle name="Navadno 3 2 2 4 25 5 5" xfId="12287"/>
    <cellStyle name="Navadno 3 2 2 4 25 5 6" xfId="13487"/>
    <cellStyle name="Navadno 3 2 2 4 25 5 7" xfId="18094"/>
    <cellStyle name="Navadno 3 2 2 4 25 5 8" xfId="12501"/>
    <cellStyle name="Navadno 3 2 2 4 25 5 9" xfId="16341"/>
    <cellStyle name="Navadno 3 2 2 4 25 6" xfId="1303"/>
    <cellStyle name="Navadno 3 2 2 4 25 6 10" xfId="18172"/>
    <cellStyle name="Navadno 3 2 2 4 25 6 11" xfId="15611"/>
    <cellStyle name="Navadno 3 2 2 4 25 6 12" xfId="19923"/>
    <cellStyle name="Navadno 3 2 2 4 25 6 13" xfId="11187"/>
    <cellStyle name="Navadno 3 2 2 4 25 6 14" xfId="26562"/>
    <cellStyle name="Navadno 3 2 2 4 25 6 15" xfId="26036"/>
    <cellStyle name="Navadno 3 2 2 4 25 6 16" xfId="27367"/>
    <cellStyle name="Navadno 3 2 2 4 25 6 17" xfId="27817"/>
    <cellStyle name="Navadno 3 2 2 4 25 6 18" xfId="27760"/>
    <cellStyle name="Navadno 3 2 2 4 25 6 2" xfId="16577"/>
    <cellStyle name="Navadno 3 2 2 4 25 6 3" xfId="17132"/>
    <cellStyle name="Navadno 3 2 2 4 25 6 4" xfId="10880"/>
    <cellStyle name="Navadno 3 2 2 4 25 6 5" xfId="15216"/>
    <cellStyle name="Navadno 3 2 2 4 25 6 6" xfId="13356"/>
    <cellStyle name="Navadno 3 2 2 4 25 6 7" xfId="10844"/>
    <cellStyle name="Navadno 3 2 2 4 25 6 8" xfId="19534"/>
    <cellStyle name="Navadno 3 2 2 4 25 6 9" xfId="20548"/>
    <cellStyle name="Navadno 3 2 2 4 25 7" xfId="2383"/>
    <cellStyle name="Navadno 3 2 2 4 25 7 10" xfId="15590"/>
    <cellStyle name="Navadno 3 2 2 4 25 7 11" xfId="16314"/>
    <cellStyle name="Navadno 3 2 2 4 25 7 12" xfId="23884"/>
    <cellStyle name="Navadno 3 2 2 4 25 7 13" xfId="24676"/>
    <cellStyle name="Navadno 3 2 2 4 25 7 14" xfId="21438"/>
    <cellStyle name="Navadno 3 2 2 4 25 7 15" xfId="10366"/>
    <cellStyle name="Navadno 3 2 2 4 25 7 16" xfId="25988"/>
    <cellStyle name="Navadno 3 2 2 4 25 7 17" xfId="23357"/>
    <cellStyle name="Navadno 3 2 2 4 25 7 18" xfId="27826"/>
    <cellStyle name="Navadno 3 2 2 4 25 7 2" xfId="15637"/>
    <cellStyle name="Navadno 3 2 2 4 25 7 3" xfId="16641"/>
    <cellStyle name="Navadno 3 2 2 4 25 7 4" xfId="14002"/>
    <cellStyle name="Navadno 3 2 2 4 25 7 5" xfId="12901"/>
    <cellStyle name="Navadno 3 2 2 4 25 7 6" xfId="17833"/>
    <cellStyle name="Navadno 3 2 2 4 25 7 7" xfId="19987"/>
    <cellStyle name="Navadno 3 2 2 4 25 7 8" xfId="9935"/>
    <cellStyle name="Navadno 3 2 2 4 25 7 9" xfId="21593"/>
    <cellStyle name="Navadno 3 2 2 4 25 8" xfId="3725"/>
    <cellStyle name="Navadno 3 2 2 4 25 8 10" xfId="11729"/>
    <cellStyle name="Navadno 3 2 2 4 25 8 11" xfId="16340"/>
    <cellStyle name="Navadno 3 2 2 4 25 8 12" xfId="24495"/>
    <cellStyle name="Navadno 3 2 2 4 25 8 13" xfId="18155"/>
    <cellStyle name="Navadno 3 2 2 4 25 8 14" xfId="11294"/>
    <cellStyle name="Navadno 3 2 2 4 25 8 15" xfId="27037"/>
    <cellStyle name="Navadno 3 2 2 4 25 8 16" xfId="10041"/>
    <cellStyle name="Navadno 3 2 2 4 25 8 17" xfId="23970"/>
    <cellStyle name="Navadno 3 2 2 4 25 8 18" xfId="19787"/>
    <cellStyle name="Navadno 3 2 2 4 25 8 2" xfId="14486"/>
    <cellStyle name="Navadno 3 2 2 4 25 8 3" xfId="15762"/>
    <cellStyle name="Navadno 3 2 2 4 25 8 4" xfId="13983"/>
    <cellStyle name="Navadno 3 2 2 4 25 8 5" xfId="17922"/>
    <cellStyle name="Navadno 3 2 2 4 25 8 6" xfId="17233"/>
    <cellStyle name="Navadno 3 2 2 4 25 8 7" xfId="17252"/>
    <cellStyle name="Navadno 3 2 2 4 25 8 8" xfId="20134"/>
    <cellStyle name="Navadno 3 2 2 4 25 8 9" xfId="19300"/>
    <cellStyle name="Navadno 3 2 2 4 25 9" xfId="3515"/>
    <cellStyle name="Navadno 3 2 2 4 25 9 10" xfId="21830"/>
    <cellStyle name="Navadno 3 2 2 4 25 9 11" xfId="16989"/>
    <cellStyle name="Navadno 3 2 2 4 25 9 12" xfId="22297"/>
    <cellStyle name="Navadno 3 2 2 4 25 9 13" xfId="20454"/>
    <cellStyle name="Navadno 3 2 2 4 25 9 14" xfId="25437"/>
    <cellStyle name="Navadno 3 2 2 4 25 9 15" xfId="23540"/>
    <cellStyle name="Navadno 3 2 2 4 25 9 16" xfId="20526"/>
    <cellStyle name="Navadno 3 2 2 4 25 9 17" xfId="10497"/>
    <cellStyle name="Navadno 3 2 2 4 25 9 18" xfId="27500"/>
    <cellStyle name="Navadno 3 2 2 4 25 9 2" xfId="14669"/>
    <cellStyle name="Navadno 3 2 2 4 25 9 3" xfId="11541"/>
    <cellStyle name="Navadno 3 2 2 4 25 9 4" xfId="16461"/>
    <cellStyle name="Navadno 3 2 2 4 25 9 5" xfId="17837"/>
    <cellStyle name="Navadno 3 2 2 4 25 9 6" xfId="16338"/>
    <cellStyle name="Navadno 3 2 2 4 25 9 7" xfId="17804"/>
    <cellStyle name="Navadno 3 2 2 4 25 9 8" xfId="13767"/>
    <cellStyle name="Navadno 3 2 2 4 25 9 9" xfId="20618"/>
    <cellStyle name="Navadno 3 2 2 4 26" xfId="6410"/>
    <cellStyle name="Navadno 3 2 2 4 26 10" xfId="12228"/>
    <cellStyle name="Navadno 3 2 2 4 26 11" xfId="13397"/>
    <cellStyle name="Navadno 3 2 2 4 26 12" xfId="13294"/>
    <cellStyle name="Navadno 3 2 2 4 26 13" xfId="17807"/>
    <cellStyle name="Navadno 3 2 2 4 26 14" xfId="11416"/>
    <cellStyle name="Navadno 3 2 2 4 26 15" xfId="9982"/>
    <cellStyle name="Navadno 3 2 2 4 26 16" xfId="14723"/>
    <cellStyle name="Navadno 3 2 2 4 26 17" xfId="16436"/>
    <cellStyle name="Navadno 3 2 2 4 26 18" xfId="15547"/>
    <cellStyle name="Navadno 3 2 2 4 26 19" xfId="18064"/>
    <cellStyle name="Navadno 3 2 2 4 26 2" xfId="2753"/>
    <cellStyle name="Navadno 3 2 2 4 26 2 10" xfId="17895"/>
    <cellStyle name="Navadno 3 2 2 4 26 2 11" xfId="12489"/>
    <cellStyle name="Navadno 3 2 2 4 26 2 12" xfId="12763"/>
    <cellStyle name="Navadno 3 2 2 4 26 2 13" xfId="11487"/>
    <cellStyle name="Navadno 3 2 2 4 26 2 14" xfId="26231"/>
    <cellStyle name="Navadno 3 2 2 4 26 2 15" xfId="10893"/>
    <cellStyle name="Navadno 3 2 2 4 26 2 16" xfId="27322"/>
    <cellStyle name="Navadno 3 2 2 4 26 2 17" xfId="27775"/>
    <cellStyle name="Navadno 3 2 2 4 26 2 18" xfId="26853"/>
    <cellStyle name="Navadno 3 2 2 4 26 2 2" xfId="15315"/>
    <cellStyle name="Navadno 3 2 2 4 26 2 3" xfId="17032"/>
    <cellStyle name="Navadno 3 2 2 4 26 2 4" xfId="18015"/>
    <cellStyle name="Navadno 3 2 2 4 26 2 5" xfId="13101"/>
    <cellStyle name="Navadno 3 2 2 4 26 2 6" xfId="10748"/>
    <cellStyle name="Navadno 3 2 2 4 26 2 7" xfId="18540"/>
    <cellStyle name="Navadno 3 2 2 4 26 2 8" xfId="20228"/>
    <cellStyle name="Navadno 3 2 2 4 26 2 9" xfId="21217"/>
    <cellStyle name="Navadno 3 2 2 4 26 20" xfId="21581"/>
    <cellStyle name="Navadno 3 2 2 4 26 21" xfId="14000"/>
    <cellStyle name="Navadno 3 2 2 4 26 22" xfId="23791"/>
    <cellStyle name="Navadno 3 2 2 4 26 23" xfId="26579"/>
    <cellStyle name="Navadno 3 2 2 4 26 24" xfId="25351"/>
    <cellStyle name="Navadno 3 2 2 4 26 25" xfId="17711"/>
    <cellStyle name="Navadno 3 2 2 4 26 26" xfId="28087"/>
    <cellStyle name="Navadno 3 2 2 4 26 3" xfId="2828"/>
    <cellStyle name="Navadno 3 2 2 4 26 3 10" xfId="16892"/>
    <cellStyle name="Navadno 3 2 2 4 26 3 11" xfId="13768"/>
    <cellStyle name="Navadno 3 2 2 4 26 3 12" xfId="24691"/>
    <cellStyle name="Navadno 3 2 2 4 26 3 13" xfId="23382"/>
    <cellStyle name="Navadno 3 2 2 4 26 3 14" xfId="11158"/>
    <cellStyle name="Navadno 3 2 2 4 26 3 15" xfId="26567"/>
    <cellStyle name="Navadno 3 2 2 4 26 3 16" xfId="22059"/>
    <cellStyle name="Navadno 3 2 2 4 26 3 17" xfId="22738"/>
    <cellStyle name="Navadno 3 2 2 4 26 3 18" xfId="28080"/>
    <cellStyle name="Navadno 3 2 2 4 26 3 2" xfId="15256"/>
    <cellStyle name="Navadno 3 2 2 4 26 3 3" xfId="13438"/>
    <cellStyle name="Navadno 3 2 2 4 26 3 4" xfId="11150"/>
    <cellStyle name="Navadno 3 2 2 4 26 3 5" xfId="13818"/>
    <cellStyle name="Navadno 3 2 2 4 26 3 6" xfId="13354"/>
    <cellStyle name="Navadno 3 2 2 4 26 3 7" xfId="20131"/>
    <cellStyle name="Navadno 3 2 2 4 26 3 8" xfId="18406"/>
    <cellStyle name="Navadno 3 2 2 4 26 3 9" xfId="11694"/>
    <cellStyle name="Navadno 3 2 2 4 26 4" xfId="3142"/>
    <cellStyle name="Navadno 3 2 2 4 26 4 10" xfId="22291"/>
    <cellStyle name="Navadno 3 2 2 4 26 4 11" xfId="21389"/>
    <cellStyle name="Navadno 3 2 2 4 26 4 12" xfId="21319"/>
    <cellStyle name="Navadno 3 2 2 4 26 4 13" xfId="11907"/>
    <cellStyle name="Navadno 3 2 2 4 26 4 14" xfId="25396"/>
    <cellStyle name="Navadno 3 2 2 4 26 4 15" xfId="25878"/>
    <cellStyle name="Navadno 3 2 2 4 26 4 16" xfId="27535"/>
    <cellStyle name="Navadno 3 2 2 4 26 4 17" xfId="27950"/>
    <cellStyle name="Navadno 3 2 2 4 26 4 18" xfId="26773"/>
    <cellStyle name="Navadno 3 2 2 4 26 4 2" xfId="14983"/>
    <cellStyle name="Navadno 3 2 2 4 26 4 3" xfId="17476"/>
    <cellStyle name="Navadno 3 2 2 4 26 4 4" xfId="14238"/>
    <cellStyle name="Navadno 3 2 2 4 26 4 5" xfId="10690"/>
    <cellStyle name="Navadno 3 2 2 4 26 4 6" xfId="13821"/>
    <cellStyle name="Navadno 3 2 2 4 26 4 7" xfId="19982"/>
    <cellStyle name="Navadno 3 2 2 4 26 4 8" xfId="13681"/>
    <cellStyle name="Navadno 3 2 2 4 26 4 9" xfId="19699"/>
    <cellStyle name="Navadno 3 2 2 4 26 5" xfId="1214"/>
    <cellStyle name="Navadno 3 2 2 4 26 5 10" xfId="14133"/>
    <cellStyle name="Navadno 3 2 2 4 26 5 11" xfId="17057"/>
    <cellStyle name="Navadno 3 2 2 4 26 5 12" xfId="11155"/>
    <cellStyle name="Navadno 3 2 2 4 26 5 13" xfId="25859"/>
    <cellStyle name="Navadno 3 2 2 4 26 5 14" xfId="26606"/>
    <cellStyle name="Navadno 3 2 2 4 26 5 15" xfId="14142"/>
    <cellStyle name="Navadno 3 2 2 4 26 5 16" xfId="25612"/>
    <cellStyle name="Navadno 3 2 2 4 26 5 17" xfId="26953"/>
    <cellStyle name="Navadno 3 2 2 4 26 5 18" xfId="24471"/>
    <cellStyle name="Navadno 3 2 2 4 26 5 2" xfId="16651"/>
    <cellStyle name="Navadno 3 2 2 4 26 5 3" xfId="9813"/>
    <cellStyle name="Navadno 3 2 2 4 26 5 4" xfId="10194"/>
    <cellStyle name="Navadno 3 2 2 4 26 5 5" xfId="15332"/>
    <cellStyle name="Navadno 3 2 2 4 26 5 6" xfId="16527"/>
    <cellStyle name="Navadno 3 2 2 4 26 5 7" xfId="14569"/>
    <cellStyle name="Navadno 3 2 2 4 26 5 8" xfId="10828"/>
    <cellStyle name="Navadno 3 2 2 4 26 5 9" xfId="16198"/>
    <cellStyle name="Navadno 3 2 2 4 26 6" xfId="4416"/>
    <cellStyle name="Navadno 3 2 2 4 26 6 10" xfId="13779"/>
    <cellStyle name="Navadno 3 2 2 4 26 6 11" xfId="23018"/>
    <cellStyle name="Navadno 3 2 2 4 26 6 12" xfId="16279"/>
    <cellStyle name="Navadno 3 2 2 4 26 6 13" xfId="14118"/>
    <cellStyle name="Navadno 3 2 2 4 26 6 14" xfId="26264"/>
    <cellStyle name="Navadno 3 2 2 4 26 6 15" xfId="9758"/>
    <cellStyle name="Navadno 3 2 2 4 26 6 16" xfId="25330"/>
    <cellStyle name="Navadno 3 2 2 4 26 6 17" xfId="25511"/>
    <cellStyle name="Navadno 3 2 2 4 26 6 18" xfId="13313"/>
    <cellStyle name="Navadno 3 2 2 4 26 6 2" xfId="13896"/>
    <cellStyle name="Navadno 3 2 2 4 26 6 3" xfId="11873"/>
    <cellStyle name="Navadno 3 2 2 4 26 6 4" xfId="16240"/>
    <cellStyle name="Navadno 3 2 2 4 26 6 5" xfId="16070"/>
    <cellStyle name="Navadno 3 2 2 4 26 6 6" xfId="12832"/>
    <cellStyle name="Navadno 3 2 2 4 26 6 7" xfId="20248"/>
    <cellStyle name="Navadno 3 2 2 4 26 6 8" xfId="20505"/>
    <cellStyle name="Navadno 3 2 2 4 26 6 9" xfId="13120"/>
    <cellStyle name="Navadno 3 2 2 4 26 7" xfId="1151"/>
    <cellStyle name="Navadno 3 2 2 4 26 7 10" xfId="23776"/>
    <cellStyle name="Navadno 3 2 2 4 26 7 11" xfId="24514"/>
    <cellStyle name="Navadno 3 2 2 4 26 7 12" xfId="25225"/>
    <cellStyle name="Navadno 3 2 2 4 26 7 13" xfId="25891"/>
    <cellStyle name="Navadno 3 2 2 4 26 7 14" xfId="26633"/>
    <cellStyle name="Navadno 3 2 2 4 26 7 15" xfId="27160"/>
    <cellStyle name="Navadno 3 2 2 4 26 7 16" xfId="27630"/>
    <cellStyle name="Navadno 3 2 2 4 26 7 17" xfId="28013"/>
    <cellStyle name="Navadno 3 2 2 4 26 7 18" xfId="28325"/>
    <cellStyle name="Navadno 3 2 2 4 26 7 2" xfId="16708"/>
    <cellStyle name="Navadno 3 2 2 4 26 7 3" xfId="17675"/>
    <cellStyle name="Navadno 3 2 2 4 26 7 4" xfId="18627"/>
    <cellStyle name="Navadno 3 2 2 4 26 7 5" xfId="19576"/>
    <cellStyle name="Navadno 3 2 2 4 26 7 6" xfId="20480"/>
    <cellStyle name="Navadno 3 2 2 4 26 7 7" xfId="21348"/>
    <cellStyle name="Navadno 3 2 2 4 26 7 8" xfId="22189"/>
    <cellStyle name="Navadno 3 2 2 4 26 7 9" xfId="22995"/>
    <cellStyle name="Navadno 3 2 2 4 26 8" xfId="508"/>
    <cellStyle name="Navadno 3 2 2 4 26 8 10" xfId="24201"/>
    <cellStyle name="Navadno 3 2 2 4 26 8 11" xfId="24931"/>
    <cellStyle name="Navadno 3 2 2 4 26 8 12" xfId="25620"/>
    <cellStyle name="Navadno 3 2 2 4 26 8 13" xfId="26241"/>
    <cellStyle name="Navadno 3 2 2 4 26 8 14" xfId="26933"/>
    <cellStyle name="Navadno 3 2 2 4 26 8 15" xfId="27426"/>
    <cellStyle name="Navadno 3 2 2 4 26 8 16" xfId="27868"/>
    <cellStyle name="Navadno 3 2 2 4 26 8 17" xfId="28207"/>
    <cellStyle name="Navadno 3 2 2 4 26 8 18" xfId="28459"/>
    <cellStyle name="Navadno 3 2 2 4 26 8 2" xfId="17263"/>
    <cellStyle name="Navadno 3 2 2 4 26 8 3" xfId="18222"/>
    <cellStyle name="Navadno 3 2 2 4 26 8 4" xfId="19176"/>
    <cellStyle name="Navadno 3 2 2 4 26 8 5" xfId="20086"/>
    <cellStyle name="Navadno 3 2 2 4 26 8 6" xfId="20979"/>
    <cellStyle name="Navadno 3 2 2 4 26 8 7" xfId="21840"/>
    <cellStyle name="Navadno 3 2 2 4 26 8 8" xfId="22661"/>
    <cellStyle name="Navadno 3 2 2 4 26 8 9" xfId="23455"/>
    <cellStyle name="Navadno 3 2 2 4 26 9" xfId="352"/>
    <cellStyle name="Navadno 3 2 2 4 26 9 10" xfId="24301"/>
    <cellStyle name="Navadno 3 2 2 4 26 9 11" xfId="25026"/>
    <cellStyle name="Navadno 3 2 2 4 26 9 12" xfId="25701"/>
    <cellStyle name="Navadno 3 2 2 4 26 9 13" xfId="26320"/>
    <cellStyle name="Navadno 3 2 2 4 26 9 14" xfId="27000"/>
    <cellStyle name="Navadno 3 2 2 4 26 9 15" xfId="27490"/>
    <cellStyle name="Navadno 3 2 2 4 26 9 16" xfId="27914"/>
    <cellStyle name="Navadno 3 2 2 4 26 9 17" xfId="28242"/>
    <cellStyle name="Navadno 3 2 2 4 26 9 18" xfId="28485"/>
    <cellStyle name="Navadno 3 2 2 4 26 9 2" xfId="17397"/>
    <cellStyle name="Navadno 3 2 2 4 26 9 3" xfId="18354"/>
    <cellStyle name="Navadno 3 2 2 4 26 9 4" xfId="19303"/>
    <cellStyle name="Navadno 3 2 2 4 26 9 5" xfId="20217"/>
    <cellStyle name="Navadno 3 2 2 4 26 9 6" xfId="21100"/>
    <cellStyle name="Navadno 3 2 2 4 26 9 7" xfId="21952"/>
    <cellStyle name="Navadno 3 2 2 4 26 9 8" xfId="22774"/>
    <cellStyle name="Navadno 3 2 2 4 26 9 9" xfId="23558"/>
    <cellStyle name="Navadno 3 2 2 4 27" xfId="6319"/>
    <cellStyle name="Navadno 3 2 2 4 27 10" xfId="12302"/>
    <cellStyle name="Navadno 3 2 2 4 27 11" xfId="13557"/>
    <cellStyle name="Navadno 3 2 2 4 27 12" xfId="15430"/>
    <cellStyle name="Navadno 3 2 2 4 27 13" xfId="11026"/>
    <cellStyle name="Navadno 3 2 2 4 27 14" xfId="14011"/>
    <cellStyle name="Navadno 3 2 2 4 27 15" xfId="12254"/>
    <cellStyle name="Navadno 3 2 2 4 27 16" xfId="12821"/>
    <cellStyle name="Navadno 3 2 2 4 27 17" xfId="21001"/>
    <cellStyle name="Navadno 3 2 2 4 27 18" xfId="19105"/>
    <cellStyle name="Navadno 3 2 2 4 27 19" xfId="14540"/>
    <cellStyle name="Navadno 3 2 2 4 27 2" xfId="2694"/>
    <cellStyle name="Navadno 3 2 2 4 27 2 10" xfId="16094"/>
    <cellStyle name="Navadno 3 2 2 4 27 2 11" xfId="11770"/>
    <cellStyle name="Navadno 3 2 2 4 27 2 12" xfId="20438"/>
    <cellStyle name="Navadno 3 2 2 4 27 2 13" xfId="22559"/>
    <cellStyle name="Navadno 3 2 2 4 27 2 14" xfId="22560"/>
    <cellStyle name="Navadno 3 2 2 4 27 2 15" xfId="11076"/>
    <cellStyle name="Navadno 3 2 2 4 27 2 16" xfId="24546"/>
    <cellStyle name="Navadno 3 2 2 4 27 2 17" xfId="23443"/>
    <cellStyle name="Navadno 3 2 2 4 27 2 18" xfId="12650"/>
    <cellStyle name="Navadno 3 2 2 4 27 2 2" xfId="15366"/>
    <cellStyle name="Navadno 3 2 2 4 27 2 3" xfId="11782"/>
    <cellStyle name="Navadno 3 2 2 4 27 2 4" xfId="14725"/>
    <cellStyle name="Navadno 3 2 2 4 27 2 5" xfId="10069"/>
    <cellStyle name="Navadno 3 2 2 4 27 2 6" xfId="12627"/>
    <cellStyle name="Navadno 3 2 2 4 27 2 7" xfId="16186"/>
    <cellStyle name="Navadno 3 2 2 4 27 2 8" xfId="11395"/>
    <cellStyle name="Navadno 3 2 2 4 27 2 9" xfId="19810"/>
    <cellStyle name="Navadno 3 2 2 4 27 20" xfId="19224"/>
    <cellStyle name="Navadno 3 2 2 4 27 21" xfId="25480"/>
    <cellStyle name="Navadno 3 2 2 4 27 22" xfId="24333"/>
    <cellStyle name="Navadno 3 2 2 4 27 23" xfId="21602"/>
    <cellStyle name="Navadno 3 2 2 4 27 24" xfId="16858"/>
    <cellStyle name="Navadno 3 2 2 4 27 25" xfId="12931"/>
    <cellStyle name="Navadno 3 2 2 4 27 26" xfId="27619"/>
    <cellStyle name="Navadno 3 2 2 4 27 3" xfId="3695"/>
    <cellStyle name="Navadno 3 2 2 4 27 3 10" xfId="21094"/>
    <cellStyle name="Navadno 3 2 2 4 27 3 11" xfId="10224"/>
    <cellStyle name="Navadno 3 2 2 4 27 3 12" xfId="24401"/>
    <cellStyle name="Navadno 3 2 2 4 27 3 13" xfId="24093"/>
    <cellStyle name="Navadno 3 2 2 4 27 3 14" xfId="19248"/>
    <cellStyle name="Navadno 3 2 2 4 27 3 15" xfId="23657"/>
    <cellStyle name="Navadno 3 2 2 4 27 3 16" xfId="25467"/>
    <cellStyle name="Navadno 3 2 2 4 27 3 17" xfId="18832"/>
    <cellStyle name="Navadno 3 2 2 4 27 3 18" xfId="26534"/>
    <cellStyle name="Navadno 3 2 2 4 27 3 2" xfId="14513"/>
    <cellStyle name="Navadno 3 2 2 4 27 3 3" xfId="11239"/>
    <cellStyle name="Navadno 3 2 2 4 27 3 4" xfId="13709"/>
    <cellStyle name="Navadno 3 2 2 4 27 3 5" xfId="13970"/>
    <cellStyle name="Navadno 3 2 2 4 27 3 6" xfId="12988"/>
    <cellStyle name="Navadno 3 2 2 4 27 3 7" xfId="10500"/>
    <cellStyle name="Navadno 3 2 2 4 27 3 8" xfId="9736"/>
    <cellStyle name="Navadno 3 2 2 4 27 3 9" xfId="20991"/>
    <cellStyle name="Navadno 3 2 2 4 27 4" xfId="4198"/>
    <cellStyle name="Navadno 3 2 2 4 27 4 10" xfId="12081"/>
    <cellStyle name="Navadno 3 2 2 4 27 4 11" xfId="21798"/>
    <cellStyle name="Navadno 3 2 2 4 27 4 12" xfId="25027"/>
    <cellStyle name="Navadno 3 2 2 4 27 4 13" xfId="18808"/>
    <cellStyle name="Navadno 3 2 2 4 27 4 14" xfId="24229"/>
    <cellStyle name="Navadno 3 2 2 4 27 4 15" xfId="19862"/>
    <cellStyle name="Navadno 3 2 2 4 27 4 16" xfId="22231"/>
    <cellStyle name="Navadno 3 2 2 4 27 4 17" xfId="18207"/>
    <cellStyle name="Navadno 3 2 2 4 27 4 18" xfId="27044"/>
    <cellStyle name="Navadno 3 2 2 4 27 4 2" xfId="14083"/>
    <cellStyle name="Navadno 3 2 2 4 27 4 3" xfId="15022"/>
    <cellStyle name="Navadno 3 2 2 4 27 4 4" xfId="12686"/>
    <cellStyle name="Navadno 3 2 2 4 27 4 5" xfId="12122"/>
    <cellStyle name="Navadno 3 2 2 4 27 4 6" xfId="14849"/>
    <cellStyle name="Navadno 3 2 2 4 27 4 7" xfId="13888"/>
    <cellStyle name="Navadno 3 2 2 4 27 4 8" xfId="10487"/>
    <cellStyle name="Navadno 3 2 2 4 27 4 9" xfId="22204"/>
    <cellStyle name="Navadno 3 2 2 4 27 5" xfId="3479"/>
    <cellStyle name="Navadno 3 2 2 4 27 5 10" xfId="21504"/>
    <cellStyle name="Navadno 3 2 2 4 27 5 11" xfId="10815"/>
    <cellStyle name="Navadno 3 2 2 4 27 5 12" xfId="23074"/>
    <cellStyle name="Navadno 3 2 2 4 27 5 13" xfId="19944"/>
    <cellStyle name="Navadno 3 2 2 4 27 5 14" xfId="20193"/>
    <cellStyle name="Navadno 3 2 2 4 27 5 15" xfId="10726"/>
    <cellStyle name="Navadno 3 2 2 4 27 5 16" xfId="17101"/>
    <cellStyle name="Navadno 3 2 2 4 27 5 17" xfId="16494"/>
    <cellStyle name="Navadno 3 2 2 4 27 5 18" xfId="27812"/>
    <cellStyle name="Navadno 3 2 2 4 27 5 2" xfId="14701"/>
    <cellStyle name="Navadno 3 2 2 4 27 5 3" xfId="9680"/>
    <cellStyle name="Navadno 3 2 2 4 27 5 4" xfId="13029"/>
    <cellStyle name="Navadno 3 2 2 4 27 5 5" xfId="13207"/>
    <cellStyle name="Navadno 3 2 2 4 27 5 6" xfId="14500"/>
    <cellStyle name="Navadno 3 2 2 4 27 5 7" xfId="10692"/>
    <cellStyle name="Navadno 3 2 2 4 27 5 8" xfId="16652"/>
    <cellStyle name="Navadno 3 2 2 4 27 5 9" xfId="21227"/>
    <cellStyle name="Navadno 3 2 2 4 27 6" xfId="2200"/>
    <cellStyle name="Navadno 3 2 2 4 27 6 10" xfId="20015"/>
    <cellStyle name="Navadno 3 2 2 4 27 6 11" xfId="13096"/>
    <cellStyle name="Navadno 3 2 2 4 27 6 12" xfId="13048"/>
    <cellStyle name="Navadno 3 2 2 4 27 6 13" xfId="25216"/>
    <cellStyle name="Navadno 3 2 2 4 27 6 14" xfId="14308"/>
    <cellStyle name="Navadno 3 2 2 4 27 6 15" xfId="11689"/>
    <cellStyle name="Navadno 3 2 2 4 27 6 16" xfId="27346"/>
    <cellStyle name="Navadno 3 2 2 4 27 6 17" xfId="27795"/>
    <cellStyle name="Navadno 3 2 2 4 27 6 18" xfId="27404"/>
    <cellStyle name="Navadno 3 2 2 4 27 6 2" xfId="15793"/>
    <cellStyle name="Navadno 3 2 2 4 27 6 3" xfId="17085"/>
    <cellStyle name="Navadno 3 2 2 4 27 6 4" xfId="17989"/>
    <cellStyle name="Navadno 3 2 2 4 27 6 5" xfId="18203"/>
    <cellStyle name="Navadno 3 2 2 4 27 6 6" xfId="10255"/>
    <cellStyle name="Navadno 3 2 2 4 27 6 7" xfId="10293"/>
    <cellStyle name="Navadno 3 2 2 4 27 6 8" xfId="11284"/>
    <cellStyle name="Navadno 3 2 2 4 27 6 9" xfId="22814"/>
    <cellStyle name="Navadno 3 2 2 4 27 7" xfId="1580"/>
    <cellStyle name="Navadno 3 2 2 4 27 7 10" xfId="19249"/>
    <cellStyle name="Navadno 3 2 2 4 27 7 11" xfId="21966"/>
    <cellStyle name="Navadno 3 2 2 4 27 7 12" xfId="22232"/>
    <cellStyle name="Navadno 3 2 2 4 27 7 13" xfId="24436"/>
    <cellStyle name="Navadno 3 2 2 4 27 7 14" xfId="24664"/>
    <cellStyle name="Navadno 3 2 2 4 27 7 15" xfId="21028"/>
    <cellStyle name="Navadno 3 2 2 4 27 7 16" xfId="25852"/>
    <cellStyle name="Navadno 3 2 2 4 27 7 17" xfId="26783"/>
    <cellStyle name="Navadno 3 2 2 4 27 7 18" xfId="24859"/>
    <cellStyle name="Navadno 3 2 2 4 27 7 2" xfId="16329"/>
    <cellStyle name="Navadno 3 2 2 4 27 7 3" xfId="12156"/>
    <cellStyle name="Navadno 3 2 2 4 27 7 4" xfId="17165"/>
    <cellStyle name="Navadno 3 2 2 4 27 7 5" xfId="12212"/>
    <cellStyle name="Navadno 3 2 2 4 27 7 6" xfId="9888"/>
    <cellStyle name="Navadno 3 2 2 4 27 7 7" xfId="19297"/>
    <cellStyle name="Navadno 3 2 2 4 27 7 8" xfId="14968"/>
    <cellStyle name="Navadno 3 2 2 4 27 7 9" xfId="9838"/>
    <cellStyle name="Navadno 3 2 2 4 27 8" xfId="324"/>
    <cellStyle name="Navadno 3 2 2 4 27 8 10" xfId="24321"/>
    <cellStyle name="Navadno 3 2 2 4 27 8 11" xfId="25044"/>
    <cellStyle name="Navadno 3 2 2 4 27 8 12" xfId="25714"/>
    <cellStyle name="Navadno 3 2 2 4 27 8 13" xfId="26334"/>
    <cellStyle name="Navadno 3 2 2 4 27 8 14" xfId="27015"/>
    <cellStyle name="Navadno 3 2 2 4 27 8 15" xfId="27504"/>
    <cellStyle name="Navadno 3 2 2 4 27 8 16" xfId="27923"/>
    <cellStyle name="Navadno 3 2 2 4 27 8 17" xfId="28250"/>
    <cellStyle name="Navadno 3 2 2 4 27 8 18" xfId="28492"/>
    <cellStyle name="Navadno 3 2 2 4 27 8 2" xfId="17418"/>
    <cellStyle name="Navadno 3 2 2 4 27 8 3" xfId="18378"/>
    <cellStyle name="Navadno 3 2 2 4 27 8 4" xfId="19328"/>
    <cellStyle name="Navadno 3 2 2 4 27 8 5" xfId="20241"/>
    <cellStyle name="Navadno 3 2 2 4 27 8 6" xfId="21122"/>
    <cellStyle name="Navadno 3 2 2 4 27 8 7" xfId="21973"/>
    <cellStyle name="Navadno 3 2 2 4 27 8 8" xfId="22792"/>
    <cellStyle name="Navadno 3 2 2 4 27 8 9" xfId="23576"/>
    <cellStyle name="Navadno 3 2 2 4 27 9" xfId="1728"/>
    <cellStyle name="Navadno 3 2 2 4 27 9 10" xfId="12562"/>
    <cellStyle name="Navadno 3 2 2 4 27 9 11" xfId="20757"/>
    <cellStyle name="Navadno 3 2 2 4 27 9 12" xfId="12208"/>
    <cellStyle name="Navadno 3 2 2 4 27 9 13" xfId="20064"/>
    <cellStyle name="Navadno 3 2 2 4 27 9 14" xfId="19550"/>
    <cellStyle name="Navadno 3 2 2 4 27 9 15" xfId="12334"/>
    <cellStyle name="Navadno 3 2 2 4 27 9 16" xfId="23930"/>
    <cellStyle name="Navadno 3 2 2 4 27 9 17" xfId="24941"/>
    <cellStyle name="Navadno 3 2 2 4 27 9 18" xfId="26559"/>
    <cellStyle name="Navadno 3 2 2 4 27 9 2" xfId="16203"/>
    <cellStyle name="Navadno 3 2 2 4 27 9 3" xfId="11032"/>
    <cellStyle name="Navadno 3 2 2 4 27 9 4" xfId="12364"/>
    <cellStyle name="Navadno 3 2 2 4 27 9 5" xfId="11283"/>
    <cellStyle name="Navadno 3 2 2 4 27 9 6" xfId="18631"/>
    <cellStyle name="Navadno 3 2 2 4 27 9 7" xfId="13400"/>
    <cellStyle name="Navadno 3 2 2 4 27 9 8" xfId="19645"/>
    <cellStyle name="Navadno 3 2 2 4 27 9 9" xfId="22163"/>
    <cellStyle name="Navadno 3 2 2 4 28" xfId="6227"/>
    <cellStyle name="Navadno 3 2 2 4 28 10" xfId="12377"/>
    <cellStyle name="Navadno 3 2 2 4 28 11" xfId="10483"/>
    <cellStyle name="Navadno 3 2 2 4 28 12" xfId="16743"/>
    <cellStyle name="Navadno 3 2 2 4 28 13" xfId="11489"/>
    <cellStyle name="Navadno 3 2 2 4 28 14" xfId="12537"/>
    <cellStyle name="Navadno 3 2 2 4 28 15" xfId="11267"/>
    <cellStyle name="Navadno 3 2 2 4 28 16" xfId="20168"/>
    <cellStyle name="Navadno 3 2 2 4 28 17" xfId="16136"/>
    <cellStyle name="Navadno 3 2 2 4 28 18" xfId="18950"/>
    <cellStyle name="Navadno 3 2 2 4 28 19" xfId="22331"/>
    <cellStyle name="Navadno 3 2 2 4 28 2" xfId="2627"/>
    <cellStyle name="Navadno 3 2 2 4 28 2 10" xfId="19817"/>
    <cellStyle name="Navadno 3 2 2 4 28 2 11" xfId="13956"/>
    <cellStyle name="Navadno 3 2 2 4 28 2 12" xfId="24629"/>
    <cellStyle name="Navadno 3 2 2 4 28 2 13" xfId="21477"/>
    <cellStyle name="Navadno 3 2 2 4 28 2 14" xfId="16598"/>
    <cellStyle name="Navadno 3 2 2 4 28 2 15" xfId="26508"/>
    <cellStyle name="Navadno 3 2 2 4 28 2 16" xfId="20882"/>
    <cellStyle name="Navadno 3 2 2 4 28 2 17" xfId="27128"/>
    <cellStyle name="Navadno 3 2 2 4 28 2 18" xfId="21488"/>
    <cellStyle name="Navadno 3 2 2 4 28 2 2" xfId="15422"/>
    <cellStyle name="Navadno 3 2 2 4 28 2 3" xfId="10571"/>
    <cellStyle name="Navadno 3 2 2 4 28 2 4" xfId="12843"/>
    <cellStyle name="Navadno 3 2 2 4 28 2 5" xfId="10805"/>
    <cellStyle name="Navadno 3 2 2 4 28 2 6" xfId="15325"/>
    <cellStyle name="Navadno 3 2 2 4 28 2 7" xfId="17955"/>
    <cellStyle name="Navadno 3 2 2 4 28 2 8" xfId="11904"/>
    <cellStyle name="Navadno 3 2 2 4 28 2 9" xfId="13144"/>
    <cellStyle name="Navadno 3 2 2 4 28 20" xfId="19826"/>
    <cellStyle name="Navadno 3 2 2 4 28 21" xfId="10056"/>
    <cellStyle name="Navadno 3 2 2 4 28 22" xfId="25187"/>
    <cellStyle name="Navadno 3 2 2 4 28 23" xfId="24281"/>
    <cellStyle name="Navadno 3 2 2 4 28 24" xfId="17040"/>
    <cellStyle name="Navadno 3 2 2 4 28 25" xfId="23551"/>
    <cellStyle name="Navadno 3 2 2 4 28 26" xfId="19195"/>
    <cellStyle name="Navadno 3 2 2 4 28 3" xfId="2857"/>
    <cellStyle name="Navadno 3 2 2 4 28 3 10" xfId="18303"/>
    <cellStyle name="Navadno 3 2 2 4 28 3 11" xfId="23172"/>
    <cellStyle name="Navadno 3 2 2 4 28 3 12" xfId="19321"/>
    <cellStyle name="Navadno 3 2 2 4 28 3 13" xfId="9823"/>
    <cellStyle name="Navadno 3 2 2 4 28 3 14" xfId="25521"/>
    <cellStyle name="Navadno 3 2 2 4 28 3 15" xfId="22878"/>
    <cellStyle name="Navadno 3 2 2 4 28 3 16" xfId="27031"/>
    <cellStyle name="Navadno 3 2 2 4 28 3 17" xfId="27190"/>
    <cellStyle name="Navadno 3 2 2 4 28 3 18" xfId="21743"/>
    <cellStyle name="Navadno 3 2 2 4 28 3 2" xfId="15231"/>
    <cellStyle name="Navadno 3 2 2 4 28 3 3" xfId="11621"/>
    <cellStyle name="Navadno 3 2 2 4 28 3 4" xfId="15659"/>
    <cellStyle name="Navadno 3 2 2 4 28 3 5" xfId="18290"/>
    <cellStyle name="Navadno 3 2 2 4 28 3 6" xfId="12894"/>
    <cellStyle name="Navadno 3 2 2 4 28 3 7" xfId="17330"/>
    <cellStyle name="Navadno 3 2 2 4 28 3 8" xfId="20674"/>
    <cellStyle name="Navadno 3 2 2 4 28 3 9" xfId="12794"/>
    <cellStyle name="Navadno 3 2 2 4 28 4" xfId="1944"/>
    <cellStyle name="Navadno 3 2 2 4 28 4 10" xfId="10161"/>
    <cellStyle name="Navadno 3 2 2 4 28 4 11" xfId="20270"/>
    <cellStyle name="Navadno 3 2 2 4 28 4 12" xfId="14001"/>
    <cellStyle name="Navadno 3 2 2 4 28 4 13" xfId="24884"/>
    <cellStyle name="Navadno 3 2 2 4 28 4 14" xfId="22412"/>
    <cellStyle name="Navadno 3 2 2 4 28 4 15" xfId="10643"/>
    <cellStyle name="Navadno 3 2 2 4 28 4 16" xfId="25774"/>
    <cellStyle name="Navadno 3 2 2 4 28 4 17" xfId="24092"/>
    <cellStyle name="Navadno 3 2 2 4 28 4 18" xfId="10151"/>
    <cellStyle name="Navadno 3 2 2 4 28 4 2" xfId="16014"/>
    <cellStyle name="Navadno 3 2 2 4 28 4 3" xfId="12439"/>
    <cellStyle name="Navadno 3 2 2 4 28 4 4" xfId="16902"/>
    <cellStyle name="Navadno 3 2 2 4 28 4 5" xfId="16132"/>
    <cellStyle name="Navadno 3 2 2 4 28 4 6" xfId="14612"/>
    <cellStyle name="Navadno 3 2 2 4 28 4 7" xfId="12814"/>
    <cellStyle name="Navadno 3 2 2 4 28 4 8" xfId="15248"/>
    <cellStyle name="Navadno 3 2 2 4 28 4 9" xfId="15328"/>
    <cellStyle name="Navadno 3 2 2 4 28 5" xfId="2631"/>
    <cellStyle name="Navadno 3 2 2 4 28 5 10" xfId="16822"/>
    <cellStyle name="Navadno 3 2 2 4 28 5 11" xfId="21465"/>
    <cellStyle name="Navadno 3 2 2 4 28 5 12" xfId="25169"/>
    <cellStyle name="Navadno 3 2 2 4 28 5 13" xfId="23308"/>
    <cellStyle name="Navadno 3 2 2 4 28 5 14" xfId="20167"/>
    <cellStyle name="Navadno 3 2 2 4 28 5 15" xfId="27096"/>
    <cellStyle name="Navadno 3 2 2 4 28 5 16" xfId="26111"/>
    <cellStyle name="Navadno 3 2 2 4 28 5 17" xfId="10055"/>
    <cellStyle name="Navadno 3 2 2 4 28 5 18" xfId="22804"/>
    <cellStyle name="Navadno 3 2 2 4 28 5 2" xfId="15418"/>
    <cellStyle name="Navadno 3 2 2 4 28 5 3" xfId="9650"/>
    <cellStyle name="Navadno 3 2 2 4 28 5 4" xfId="12151"/>
    <cellStyle name="Navadno 3 2 2 4 28 5 5" xfId="9807"/>
    <cellStyle name="Navadno 3 2 2 4 28 5 6" xfId="12012"/>
    <cellStyle name="Navadno 3 2 2 4 28 5 7" xfId="17049"/>
    <cellStyle name="Navadno 3 2 2 4 28 5 8" xfId="19632"/>
    <cellStyle name="Navadno 3 2 2 4 28 5 9" xfId="22633"/>
    <cellStyle name="Navadno 3 2 2 4 28 6" xfId="1495"/>
    <cellStyle name="Navadno 3 2 2 4 28 6 10" xfId="22733"/>
    <cellStyle name="Navadno 3 2 2 4 28 6 11" xfId="10686"/>
    <cellStyle name="Navadno 3 2 2 4 28 6 12" xfId="16319"/>
    <cellStyle name="Navadno 3 2 2 4 28 6 13" xfId="25293"/>
    <cellStyle name="Navadno 3 2 2 4 28 6 14" xfId="24549"/>
    <cellStyle name="Navadno 3 2 2 4 28 6 15" xfId="13117"/>
    <cellStyle name="Navadno 3 2 2 4 28 6 16" xfId="23755"/>
    <cellStyle name="Navadno 3 2 2 4 28 6 17" xfId="27385"/>
    <cellStyle name="Navadno 3 2 2 4 28 6 18" xfId="19800"/>
    <cellStyle name="Navadno 3 2 2 4 28 6 2" xfId="16405"/>
    <cellStyle name="Navadno 3 2 2 4 28 6 3" xfId="11425"/>
    <cellStyle name="Navadno 3 2 2 4 28 6 4" xfId="13402"/>
    <cellStyle name="Navadno 3 2 2 4 28 6 5" xfId="13528"/>
    <cellStyle name="Navadno 3 2 2 4 28 6 6" xfId="10323"/>
    <cellStyle name="Navadno 3 2 2 4 28 6 7" xfId="20422"/>
    <cellStyle name="Navadno 3 2 2 4 28 6 8" xfId="10005"/>
    <cellStyle name="Navadno 3 2 2 4 28 6 9" xfId="21083"/>
    <cellStyle name="Navadno 3 2 2 4 28 7" xfId="3410"/>
    <cellStyle name="Navadno 3 2 2 4 28 7 10" xfId="21340"/>
    <cellStyle name="Navadno 3 2 2 4 28 7 11" xfId="19993"/>
    <cellStyle name="Navadno 3 2 2 4 28 7 12" xfId="21768"/>
    <cellStyle name="Navadno 3 2 2 4 28 7 13" xfId="24405"/>
    <cellStyle name="Navadno 3 2 2 4 28 7 14" xfId="20869"/>
    <cellStyle name="Navadno 3 2 2 4 28 7 15" xfId="20871"/>
    <cellStyle name="Navadno 3 2 2 4 28 7 16" xfId="10979"/>
    <cellStyle name="Navadno 3 2 2 4 28 7 17" xfId="20643"/>
    <cellStyle name="Navadno 3 2 2 4 28 7 18" xfId="24008"/>
    <cellStyle name="Navadno 3 2 2 4 28 7 2" xfId="14757"/>
    <cellStyle name="Navadno 3 2 2 4 28 7 3" xfId="10092"/>
    <cellStyle name="Navadno 3 2 2 4 28 7 4" xfId="14192"/>
    <cellStyle name="Navadno 3 2 2 4 28 7 5" xfId="13744"/>
    <cellStyle name="Navadno 3 2 2 4 28 7 6" xfId="18506"/>
    <cellStyle name="Navadno 3 2 2 4 28 7 7" xfId="16643"/>
    <cellStyle name="Navadno 3 2 2 4 28 7 8" xfId="15192"/>
    <cellStyle name="Navadno 3 2 2 4 28 7 9" xfId="15507"/>
    <cellStyle name="Navadno 3 2 2 4 28 8" xfId="3509"/>
    <cellStyle name="Navadno 3 2 2 4 28 8 10" xfId="15745"/>
    <cellStyle name="Navadno 3 2 2 4 28 8 11" xfId="13758"/>
    <cellStyle name="Navadno 3 2 2 4 28 8 12" xfId="20910"/>
    <cellStyle name="Navadno 3 2 2 4 28 8 13" xfId="24131"/>
    <cellStyle name="Navadno 3 2 2 4 28 8 14" xfId="25677"/>
    <cellStyle name="Navadno 3 2 2 4 28 8 15" xfId="25848"/>
    <cellStyle name="Navadno 3 2 2 4 28 8 16" xfId="25205"/>
    <cellStyle name="Navadno 3 2 2 4 28 8 17" xfId="22526"/>
    <cellStyle name="Navadno 3 2 2 4 28 8 18" xfId="26245"/>
    <cellStyle name="Navadno 3 2 2 4 28 8 2" xfId="14674"/>
    <cellStyle name="Navadno 3 2 2 4 28 8 3" xfId="11041"/>
    <cellStyle name="Navadno 3 2 2 4 28 8 4" xfId="11654"/>
    <cellStyle name="Navadno 3 2 2 4 28 8 5" xfId="12922"/>
    <cellStyle name="Navadno 3 2 2 4 28 8 6" xfId="14842"/>
    <cellStyle name="Navadno 3 2 2 4 28 8 7" xfId="20142"/>
    <cellStyle name="Navadno 3 2 2 4 28 8 8" xfId="9616"/>
    <cellStyle name="Navadno 3 2 2 4 28 8 9" xfId="14426"/>
    <cellStyle name="Navadno 3 2 2 4 28 9" xfId="2301"/>
    <cellStyle name="Navadno 3 2 2 4 28 9 10" xfId="23383"/>
    <cellStyle name="Navadno 3 2 2 4 28 9 11" xfId="24133"/>
    <cellStyle name="Navadno 3 2 2 4 28 9 12" xfId="22611"/>
    <cellStyle name="Navadno 3 2 2 4 28 9 13" xfId="21674"/>
    <cellStyle name="Navadno 3 2 2 4 28 9 14" xfId="11896"/>
    <cellStyle name="Navadno 3 2 2 4 28 9 15" xfId="23500"/>
    <cellStyle name="Navadno 3 2 2 4 28 9 16" xfId="19239"/>
    <cellStyle name="Navadno 3 2 2 4 28 9 17" xfId="9657"/>
    <cellStyle name="Navadno 3 2 2 4 28 9 18" xfId="24348"/>
    <cellStyle name="Navadno 3 2 2 4 28 9 2" xfId="15703"/>
    <cellStyle name="Navadno 3 2 2 4 28 9 3" xfId="13668"/>
    <cellStyle name="Navadno 3 2 2 4 28 9 4" xfId="12161"/>
    <cellStyle name="Navadno 3 2 2 4 28 9 5" xfId="18823"/>
    <cellStyle name="Navadno 3 2 2 4 28 9 6" xfId="19759"/>
    <cellStyle name="Navadno 3 2 2 4 28 9 7" xfId="20905"/>
    <cellStyle name="Navadno 3 2 2 4 28 9 8" xfId="21761"/>
    <cellStyle name="Navadno 3 2 2 4 28 9 9" xfId="16063"/>
    <cellStyle name="Navadno 3 2 2 4 29" xfId="6137"/>
    <cellStyle name="Navadno 3 2 2 4 29 10" xfId="12447"/>
    <cellStyle name="Navadno 3 2 2 4 29 11" xfId="15573"/>
    <cellStyle name="Navadno 3 2 2 4 29 12" xfId="11090"/>
    <cellStyle name="Navadno 3 2 2 4 29 13" xfId="14931"/>
    <cellStyle name="Navadno 3 2 2 4 29 14" xfId="15361"/>
    <cellStyle name="Navadno 3 2 2 4 29 15" xfId="11682"/>
    <cellStyle name="Navadno 3 2 2 4 29 16" xfId="10304"/>
    <cellStyle name="Navadno 3 2 2 4 29 17" xfId="18706"/>
    <cellStyle name="Navadno 3 2 2 4 29 18" xfId="22285"/>
    <cellStyle name="Navadno 3 2 2 4 29 19" xfId="19429"/>
    <cellStyle name="Navadno 3 2 2 4 29 2" xfId="2569"/>
    <cellStyle name="Navadno 3 2 2 4 29 2 10" xfId="21033"/>
    <cellStyle name="Navadno 3 2 2 4 29 2 11" xfId="16774"/>
    <cellStyle name="Navadno 3 2 2 4 29 2 12" xfId="22638"/>
    <cellStyle name="Navadno 3 2 2 4 29 2 13" xfId="16919"/>
    <cellStyle name="Navadno 3 2 2 4 29 2 14" xfId="23028"/>
    <cellStyle name="Navadno 3 2 2 4 29 2 15" xfId="25713"/>
    <cellStyle name="Navadno 3 2 2 4 29 2 16" xfId="26481"/>
    <cellStyle name="Navadno 3 2 2 4 29 2 17" xfId="25716"/>
    <cellStyle name="Navadno 3 2 2 4 29 2 18" xfId="25975"/>
    <cellStyle name="Navadno 3 2 2 4 29 2 2" xfId="15469"/>
    <cellStyle name="Navadno 3 2 2 4 29 2 3" xfId="11899"/>
    <cellStyle name="Navadno 3 2 2 4 29 2 4" xfId="13043"/>
    <cellStyle name="Navadno 3 2 2 4 29 2 5" xfId="11046"/>
    <cellStyle name="Navadno 3 2 2 4 29 2 6" xfId="13172"/>
    <cellStyle name="Navadno 3 2 2 4 29 2 7" xfId="10816"/>
    <cellStyle name="Navadno 3 2 2 4 29 2 8" xfId="12044"/>
    <cellStyle name="Navadno 3 2 2 4 29 2 9" xfId="18129"/>
    <cellStyle name="Navadno 3 2 2 4 29 20" xfId="17065"/>
    <cellStyle name="Navadno 3 2 2 4 29 21" xfId="20354"/>
    <cellStyle name="Navadno 3 2 2 4 29 22" xfId="24132"/>
    <cellStyle name="Navadno 3 2 2 4 29 23" xfId="22136"/>
    <cellStyle name="Navadno 3 2 2 4 29 24" xfId="14193"/>
    <cellStyle name="Navadno 3 2 2 4 29 25" xfId="17811"/>
    <cellStyle name="Navadno 3 2 2 4 29 26" xfId="27377"/>
    <cellStyle name="Navadno 3 2 2 4 29 3" xfId="4174"/>
    <cellStyle name="Navadno 3 2 2 4 29 3 10" xfId="10590"/>
    <cellStyle name="Navadno 3 2 2 4 29 3 11" xfId="21327"/>
    <cellStyle name="Navadno 3 2 2 4 29 3 12" xfId="23039"/>
    <cellStyle name="Navadno 3 2 2 4 29 3 13" xfId="24699"/>
    <cellStyle name="Navadno 3 2 2 4 29 3 14" xfId="12835"/>
    <cellStyle name="Navadno 3 2 2 4 29 3 15" xfId="21188"/>
    <cellStyle name="Navadno 3 2 2 4 29 3 16" xfId="19536"/>
    <cellStyle name="Navadno 3 2 2 4 29 3 17" xfId="15367"/>
    <cellStyle name="Navadno 3 2 2 4 29 3 18" xfId="28123"/>
    <cellStyle name="Navadno 3 2 2 4 29 3 2" xfId="14104"/>
    <cellStyle name="Navadno 3 2 2 4 29 3 3" xfId="15468"/>
    <cellStyle name="Navadno 3 2 2 4 29 3 4" xfId="10145"/>
    <cellStyle name="Navadno 3 2 2 4 29 3 5" xfId="14016"/>
    <cellStyle name="Navadno 3 2 2 4 29 3 6" xfId="14259"/>
    <cellStyle name="Navadno 3 2 2 4 29 3 7" xfId="13712"/>
    <cellStyle name="Navadno 3 2 2 4 29 3 8" xfId="11272"/>
    <cellStyle name="Navadno 3 2 2 4 29 3 9" xfId="18867"/>
    <cellStyle name="Navadno 3 2 2 4 29 4" xfId="2249"/>
    <cellStyle name="Navadno 3 2 2 4 29 4 10" xfId="9880"/>
    <cellStyle name="Navadno 3 2 2 4 29 4 11" xfId="17796"/>
    <cellStyle name="Navadno 3 2 2 4 29 4 12" xfId="21670"/>
    <cellStyle name="Navadno 3 2 2 4 29 4 13" xfId="24150"/>
    <cellStyle name="Navadno 3 2 2 4 29 4 14" xfId="18035"/>
    <cellStyle name="Navadno 3 2 2 4 29 4 15" xfId="21562"/>
    <cellStyle name="Navadno 3 2 2 4 29 4 16" xfId="25876"/>
    <cellStyle name="Navadno 3 2 2 4 29 4 17" xfId="27366"/>
    <cellStyle name="Navadno 3 2 2 4 29 4 18" xfId="27481"/>
    <cellStyle name="Navadno 3 2 2 4 29 4 2" xfId="15747"/>
    <cellStyle name="Navadno 3 2 2 4 29 4 3" xfId="9862"/>
    <cellStyle name="Navadno 3 2 2 4 29 4 4" xfId="15894"/>
    <cellStyle name="Navadno 3 2 2 4 29 4 5" xfId="11352"/>
    <cellStyle name="Navadno 3 2 2 4 29 4 6" xfId="17412"/>
    <cellStyle name="Navadno 3 2 2 4 29 4 7" xfId="10447"/>
    <cellStyle name="Navadno 3 2 2 4 29 4 8" xfId="15100"/>
    <cellStyle name="Navadno 3 2 2 4 29 4 9" xfId="19617"/>
    <cellStyle name="Navadno 3 2 2 4 29 5" xfId="3056"/>
    <cellStyle name="Navadno 3 2 2 4 29 5 10" xfId="13740"/>
    <cellStyle name="Navadno 3 2 2 4 29 5 11" xfId="15135"/>
    <cellStyle name="Navadno 3 2 2 4 29 5 12" xfId="18810"/>
    <cellStyle name="Navadno 3 2 2 4 29 5 13" xfId="13978"/>
    <cellStyle name="Navadno 3 2 2 4 29 5 14" xfId="10574"/>
    <cellStyle name="Navadno 3 2 2 4 29 5 15" xfId="19515"/>
    <cellStyle name="Navadno 3 2 2 4 29 5 16" xfId="20690"/>
    <cellStyle name="Navadno 3 2 2 4 29 5 17" xfId="22158"/>
    <cellStyle name="Navadno 3 2 2 4 29 5 18" xfId="20680"/>
    <cellStyle name="Navadno 3 2 2 4 29 5 2" xfId="15058"/>
    <cellStyle name="Navadno 3 2 2 4 29 5 3" xfId="12877"/>
    <cellStyle name="Navadno 3 2 2 4 29 5 4" xfId="15403"/>
    <cellStyle name="Navadno 3 2 2 4 29 5 5" xfId="11778"/>
    <cellStyle name="Navadno 3 2 2 4 29 5 6" xfId="15682"/>
    <cellStyle name="Navadno 3 2 2 4 29 5 7" xfId="13780"/>
    <cellStyle name="Navadno 3 2 2 4 29 5 8" xfId="16281"/>
    <cellStyle name="Navadno 3 2 2 4 29 5 9" xfId="12831"/>
    <cellStyle name="Navadno 3 2 2 4 29 6" xfId="2855"/>
    <cellStyle name="Navadno 3 2 2 4 29 6 10" xfId="15120"/>
    <cellStyle name="Navadno 3 2 2 4 29 6 11" xfId="19128"/>
    <cellStyle name="Navadno 3 2 2 4 29 6 12" xfId="19102"/>
    <cellStyle name="Navadno 3 2 2 4 29 6 13" xfId="22056"/>
    <cellStyle name="Navadno 3 2 2 4 29 6 14" xfId="25196"/>
    <cellStyle name="Navadno 3 2 2 4 29 6 15" xfId="17344"/>
    <cellStyle name="Navadno 3 2 2 4 29 6 16" xfId="19278"/>
    <cellStyle name="Navadno 3 2 2 4 29 6 17" xfId="25349"/>
    <cellStyle name="Navadno 3 2 2 4 29 6 18" xfId="20919"/>
    <cellStyle name="Navadno 3 2 2 4 29 6 2" xfId="15233"/>
    <cellStyle name="Navadno 3 2 2 4 29 6 3" xfId="11454"/>
    <cellStyle name="Navadno 3 2 2 4 29 6 4" xfId="12561"/>
    <cellStyle name="Navadno 3 2 2 4 29 6 5" xfId="16457"/>
    <cellStyle name="Navadno 3 2 2 4 29 6 6" xfId="11089"/>
    <cellStyle name="Navadno 3 2 2 4 29 6 7" xfId="10502"/>
    <cellStyle name="Navadno 3 2 2 4 29 6 8" xfId="15858"/>
    <cellStyle name="Navadno 3 2 2 4 29 6 9" xfId="15493"/>
    <cellStyle name="Navadno 3 2 2 4 29 7" xfId="3003"/>
    <cellStyle name="Navadno 3 2 2 4 29 7 10" xfId="15027"/>
    <cellStyle name="Navadno 3 2 2 4 29 7 11" xfId="15883"/>
    <cellStyle name="Navadno 3 2 2 4 29 7 12" xfId="13114"/>
    <cellStyle name="Navadno 3 2 2 4 29 7 13" xfId="22600"/>
    <cellStyle name="Navadno 3 2 2 4 29 7 14" xfId="26341"/>
    <cellStyle name="Navadno 3 2 2 4 29 7 15" xfId="24538"/>
    <cellStyle name="Navadno 3 2 2 4 29 7 16" xfId="25592"/>
    <cellStyle name="Navadno 3 2 2 4 29 7 17" xfId="23590"/>
    <cellStyle name="Navadno 3 2 2 4 29 7 18" xfId="14750"/>
    <cellStyle name="Navadno 3 2 2 4 29 7 2" xfId="15106"/>
    <cellStyle name="Navadno 3 2 2 4 29 7 3" xfId="11332"/>
    <cellStyle name="Navadno 3 2 2 4 29 7 4" xfId="14753"/>
    <cellStyle name="Navadno 3 2 2 4 29 7 5" xfId="11733"/>
    <cellStyle name="Navadno 3 2 2 4 29 7 6" xfId="13863"/>
    <cellStyle name="Navadno 3 2 2 4 29 7 7" xfId="12709"/>
    <cellStyle name="Navadno 3 2 2 4 29 7 8" xfId="18167"/>
    <cellStyle name="Navadno 3 2 2 4 29 7 9" xfId="19702"/>
    <cellStyle name="Navadno 3 2 2 4 29 8" xfId="3767"/>
    <cellStyle name="Navadno 3 2 2 4 29 8 10" xfId="9691"/>
    <cellStyle name="Navadno 3 2 2 4 29 8 11" xfId="14809"/>
    <cellStyle name="Navadno 3 2 2 4 29 8 12" xfId="23956"/>
    <cellStyle name="Navadno 3 2 2 4 29 8 13" xfId="23902"/>
    <cellStyle name="Navadno 3 2 2 4 29 8 14" xfId="25067"/>
    <cellStyle name="Navadno 3 2 2 4 29 8 15" xfId="23196"/>
    <cellStyle name="Navadno 3 2 2 4 29 8 16" xfId="22800"/>
    <cellStyle name="Navadno 3 2 2 4 29 8 17" xfId="12695"/>
    <cellStyle name="Navadno 3 2 2 4 29 8 18" xfId="25856"/>
    <cellStyle name="Navadno 3 2 2 4 29 8 2" xfId="14450"/>
    <cellStyle name="Navadno 3 2 2 4 29 8 3" xfId="10520"/>
    <cellStyle name="Navadno 3 2 2 4 29 8 4" xfId="17358"/>
    <cellStyle name="Navadno 3 2 2 4 29 8 5" xfId="12196"/>
    <cellStyle name="Navadno 3 2 2 4 29 8 6" xfId="10354"/>
    <cellStyle name="Navadno 3 2 2 4 29 8 7" xfId="18317"/>
    <cellStyle name="Navadno 3 2 2 4 29 8 8" xfId="10969"/>
    <cellStyle name="Navadno 3 2 2 4 29 8 9" xfId="13174"/>
    <cellStyle name="Navadno 3 2 2 4 29 9" xfId="957"/>
    <cellStyle name="Navadno 3 2 2 4 29 9 10" xfId="23904"/>
    <cellStyle name="Navadno 3 2 2 4 29 9 11" xfId="24643"/>
    <cellStyle name="Navadno 3 2 2 4 29 9 12" xfId="25338"/>
    <cellStyle name="Navadno 3 2 2 4 29 9 13" xfId="26003"/>
    <cellStyle name="Navadno 3 2 2 4 29 9 14" xfId="26731"/>
    <cellStyle name="Navadno 3 2 2 4 29 9 15" xfId="27246"/>
    <cellStyle name="Navadno 3 2 2 4 29 9 16" xfId="27706"/>
    <cellStyle name="Navadno 3 2 2 4 29 9 17" xfId="28082"/>
    <cellStyle name="Navadno 3 2 2 4 29 9 18" xfId="28376"/>
    <cellStyle name="Navadno 3 2 2 4 29 9 2" xfId="16874"/>
    <cellStyle name="Navadno 3 2 2 4 29 9 3" xfId="17847"/>
    <cellStyle name="Navadno 3 2 2 4 29 9 4" xfId="18794"/>
    <cellStyle name="Navadno 3 2 2 4 29 9 5" xfId="19734"/>
    <cellStyle name="Navadno 3 2 2 4 29 9 6" xfId="20636"/>
    <cellStyle name="Navadno 3 2 2 4 29 9 7" xfId="21500"/>
    <cellStyle name="Navadno 3 2 2 4 29 9 8" xfId="22343"/>
    <cellStyle name="Navadno 3 2 2 4 29 9 9" xfId="23146"/>
    <cellStyle name="Navadno 3 2 2 4 3" xfId="8685"/>
    <cellStyle name="Navadno 3 2 2 4 3 10" xfId="10343"/>
    <cellStyle name="Navadno 3 2 2 4 3 11" xfId="16054"/>
    <cellStyle name="Navadno 3 2 2 4 3 12" xfId="10222"/>
    <cellStyle name="Navadno 3 2 2 4 3 13" xfId="14589"/>
    <cellStyle name="Navadno 3 2 2 4 3 14" xfId="18005"/>
    <cellStyle name="Navadno 3 2 2 4 3 15" xfId="13687"/>
    <cellStyle name="Navadno 3 2 2 4 3 16" xfId="14724"/>
    <cellStyle name="Navadno 3 2 2 4 3 17" xfId="14239"/>
    <cellStyle name="Navadno 3 2 2 4 3 18" xfId="10684"/>
    <cellStyle name="Navadno 3 2 2 4 3 19" xfId="20025"/>
    <cellStyle name="Navadno 3 2 2 4 3 2" xfId="4257"/>
    <cellStyle name="Navadno 3 2 2 4 3 2 10" xfId="23615"/>
    <cellStyle name="Navadno 3 2 2 4 3 2 11" xfId="24360"/>
    <cellStyle name="Navadno 3 2 2 4 3 2 12" xfId="24529"/>
    <cellStyle name="Navadno 3 2 2 4 3 2 13" xfId="20222"/>
    <cellStyle name="Navadno 3 2 2 4 3 2 14" xfId="18885"/>
    <cellStyle name="Navadno 3 2 2 4 3 2 15" xfId="26830"/>
    <cellStyle name="Navadno 3 2 2 4 3 2 16" xfId="21419"/>
    <cellStyle name="Navadno 3 2 2 4 3 2 17" xfId="22976"/>
    <cellStyle name="Navadno 3 2 2 4 3 2 18" xfId="28213"/>
    <cellStyle name="Navadno 3 2 2 4 3 2 2" xfId="14032"/>
    <cellStyle name="Navadno 3 2 2 4 3 2 3" xfId="16164"/>
    <cellStyle name="Navadno 3 2 2 4 3 2 4" xfId="15775"/>
    <cellStyle name="Navadno 3 2 2 4 3 2 5" xfId="19218"/>
    <cellStyle name="Navadno 3 2 2 4 3 2 6" xfId="20127"/>
    <cellStyle name="Navadno 3 2 2 4 3 2 7" xfId="21169"/>
    <cellStyle name="Navadno 3 2 2 4 3 2 8" xfId="22016"/>
    <cellStyle name="Navadno 3 2 2 4 3 2 9" xfId="22269"/>
    <cellStyle name="Navadno 3 2 2 4 3 20" xfId="21345"/>
    <cellStyle name="Navadno 3 2 2 4 3 21" xfId="24051"/>
    <cellStyle name="Navadno 3 2 2 4 3 22" xfId="13792"/>
    <cellStyle name="Navadno 3 2 2 4 3 23" xfId="23786"/>
    <cellStyle name="Navadno 3 2 2 4 3 24" xfId="25166"/>
    <cellStyle name="Navadno 3 2 2 4 3 25" xfId="26404"/>
    <cellStyle name="Navadno 3 2 2 4 3 26" xfId="25403"/>
    <cellStyle name="Navadno 3 2 2 4 3 3" xfId="2256"/>
    <cellStyle name="Navadno 3 2 2 4 3 3 10" xfId="23570"/>
    <cellStyle name="Navadno 3 2 2 4 3 3 11" xfId="24315"/>
    <cellStyle name="Navadno 3 2 2 4 3 3 12" xfId="17120"/>
    <cellStyle name="Navadno 3 2 2 4 3 3 13" xfId="23333"/>
    <cellStyle name="Navadno 3 2 2 4 3 3 14" xfId="22649"/>
    <cellStyle name="Navadno 3 2 2 4 3 3 15" xfId="13669"/>
    <cellStyle name="Navadno 3 2 2 4 3 3 16" xfId="23092"/>
    <cellStyle name="Navadno 3 2 2 4 3 3 17" xfId="19551"/>
    <cellStyle name="Navadno 3 2 2 4 3 3 18" xfId="13985"/>
    <cellStyle name="Navadno 3 2 2 4 3 3 2" xfId="15741"/>
    <cellStyle name="Navadno 3 2 2 4 3 3 3" xfId="11449"/>
    <cellStyle name="Navadno 3 2 2 4 3 3 4" xfId="12902"/>
    <cellStyle name="Navadno 3 2 2 4 3 3 5" xfId="18288"/>
    <cellStyle name="Navadno 3 2 2 4 3 3 6" xfId="11122"/>
    <cellStyle name="Navadno 3 2 2 4 3 3 7" xfId="21113"/>
    <cellStyle name="Navadno 3 2 2 4 3 3 8" xfId="21963"/>
    <cellStyle name="Navadno 3 2 2 4 3 3 9" xfId="21427"/>
    <cellStyle name="Navadno 3 2 2 4 3 4" xfId="3905"/>
    <cellStyle name="Navadno 3 2 2 4 3 4 10" xfId="21916"/>
    <cellStyle name="Navadno 3 2 2 4 3 4 11" xfId="10046"/>
    <cellStyle name="Navadno 3 2 2 4 3 4 12" xfId="22779"/>
    <cellStyle name="Navadno 3 2 2 4 3 4 13" xfId="13472"/>
    <cellStyle name="Navadno 3 2 2 4 3 4 14" xfId="26458"/>
    <cellStyle name="Navadno 3 2 2 4 3 4 15" xfId="25854"/>
    <cellStyle name="Navadno 3 2 2 4 3 4 16" xfId="26216"/>
    <cellStyle name="Navadno 3 2 2 4 3 4 17" xfId="13889"/>
    <cellStyle name="Navadno 3 2 2 4 3 4 18" xfId="26249"/>
    <cellStyle name="Navadno 3 2 2 4 3 4 2" xfId="14335"/>
    <cellStyle name="Navadno 3 2 2 4 3 4 3" xfId="10790"/>
    <cellStyle name="Navadno 3 2 2 4 3 4 4" xfId="11387"/>
    <cellStyle name="Navadno 3 2 2 4 3 4 5" xfId="13329"/>
    <cellStyle name="Navadno 3 2 2 4 3 4 6" xfId="18488"/>
    <cellStyle name="Navadno 3 2 2 4 3 4 7" xfId="15654"/>
    <cellStyle name="Navadno 3 2 2 4 3 4 8" xfId="15516"/>
    <cellStyle name="Navadno 3 2 2 4 3 4 9" xfId="17337"/>
    <cellStyle name="Navadno 3 2 2 4 3 5" xfId="3819"/>
    <cellStyle name="Navadno 3 2 2 4 3 5 10" xfId="10613"/>
    <cellStyle name="Navadno 3 2 2 4 3 5 11" xfId="21976"/>
    <cellStyle name="Navadno 3 2 2 4 3 5 12" xfId="21164"/>
    <cellStyle name="Navadno 3 2 2 4 3 5 13" xfId="25297"/>
    <cellStyle name="Navadno 3 2 2 4 3 5 14" xfId="24501"/>
    <cellStyle name="Navadno 3 2 2 4 3 5 15" xfId="22335"/>
    <cellStyle name="Navadno 3 2 2 4 3 5 16" xfId="26572"/>
    <cellStyle name="Navadno 3 2 2 4 3 5 17" xfId="21596"/>
    <cellStyle name="Navadno 3 2 2 4 3 5 18" xfId="27969"/>
    <cellStyle name="Navadno 3 2 2 4 3 5 2" xfId="14407"/>
    <cellStyle name="Navadno 3 2 2 4 3 5 3" xfId="14942"/>
    <cellStyle name="Navadno 3 2 2 4 3 5 4" xfId="10404"/>
    <cellStyle name="Navadno 3 2 2 4 3 5 5" xfId="12510"/>
    <cellStyle name="Navadno 3 2 2 4 3 5 6" xfId="18846"/>
    <cellStyle name="Navadno 3 2 2 4 3 5 7" xfId="20023"/>
    <cellStyle name="Navadno 3 2 2 4 3 5 8" xfId="15752"/>
    <cellStyle name="Navadno 3 2 2 4 3 5 9" xfId="20190"/>
    <cellStyle name="Navadno 3 2 2 4 3 6" xfId="3627"/>
    <cellStyle name="Navadno 3 2 2 4 3 6 10" xfId="18412"/>
    <cellStyle name="Navadno 3 2 2 4 3 6 11" xfId="14258"/>
    <cellStyle name="Navadno 3 2 2 4 3 6 12" xfId="11859"/>
    <cellStyle name="Navadno 3 2 2 4 3 6 13" xfId="23031"/>
    <cellStyle name="Navadno 3 2 2 4 3 6 14" xfId="13422"/>
    <cellStyle name="Navadno 3 2 2 4 3 6 15" xfId="26304"/>
    <cellStyle name="Navadno 3 2 2 4 3 6 16" xfId="27237"/>
    <cellStyle name="Navadno 3 2 2 4 3 6 17" xfId="27699"/>
    <cellStyle name="Navadno 3 2 2 4 3 6 18" xfId="11771"/>
    <cellStyle name="Navadno 3 2 2 4 3 6 2" xfId="14573"/>
    <cellStyle name="Navadno 3 2 2 4 3 6 3" xfId="16856"/>
    <cellStyle name="Navadno 3 2 2 4 3 6 4" xfId="18091"/>
    <cellStyle name="Navadno 3 2 2 4 3 6 5" xfId="19511"/>
    <cellStyle name="Navadno 3 2 2 4 3 6 6" xfId="20418"/>
    <cellStyle name="Navadno 3 2 2 4 3 6 7" xfId="11495"/>
    <cellStyle name="Navadno 3 2 2 4 3 6 8" xfId="15937"/>
    <cellStyle name="Navadno 3 2 2 4 3 6 9" xfId="22730"/>
    <cellStyle name="Navadno 3 2 2 4 3 7" xfId="2457"/>
    <cellStyle name="Navadno 3 2 2 4 3 7 10" xfId="12836"/>
    <cellStyle name="Navadno 3 2 2 4 3 7 11" xfId="17423"/>
    <cellStyle name="Navadno 3 2 2 4 3 7 12" xfId="11728"/>
    <cellStyle name="Navadno 3 2 2 4 3 7 13" xfId="21059"/>
    <cellStyle name="Navadno 3 2 2 4 3 7 14" xfId="18770"/>
    <cellStyle name="Navadno 3 2 2 4 3 7 15" xfId="26236"/>
    <cellStyle name="Navadno 3 2 2 4 3 7 16" xfId="20326"/>
    <cellStyle name="Navadno 3 2 2 4 3 7 17" xfId="22595"/>
    <cellStyle name="Navadno 3 2 2 4 3 7 18" xfId="26187"/>
    <cellStyle name="Navadno 3 2 2 4 3 7 2" xfId="15570"/>
    <cellStyle name="Navadno 3 2 2 4 3 7 3" xfId="12186"/>
    <cellStyle name="Navadno 3 2 2 4 3 7 4" xfId="13418"/>
    <cellStyle name="Navadno 3 2 2 4 3 7 5" xfId="14710"/>
    <cellStyle name="Navadno 3 2 2 4 3 7 6" xfId="13505"/>
    <cellStyle name="Navadno 3 2 2 4 3 7 7" xfId="10841"/>
    <cellStyle name="Navadno 3 2 2 4 3 7 8" xfId="14086"/>
    <cellStyle name="Navadno 3 2 2 4 3 7 9" xfId="21571"/>
    <cellStyle name="Navadno 3 2 2 4 3 8" xfId="1096"/>
    <cellStyle name="Navadno 3 2 2 4 3 8 10" xfId="23815"/>
    <cellStyle name="Navadno 3 2 2 4 3 8 11" xfId="24550"/>
    <cellStyle name="Navadno 3 2 2 4 3 8 12" xfId="25252"/>
    <cellStyle name="Navadno 3 2 2 4 3 8 13" xfId="25918"/>
    <cellStyle name="Navadno 3 2 2 4 3 8 14" xfId="26661"/>
    <cellStyle name="Navadno 3 2 2 4 3 8 15" xfId="27184"/>
    <cellStyle name="Navadno 3 2 2 4 3 8 16" xfId="27650"/>
    <cellStyle name="Navadno 3 2 2 4 3 8 17" xfId="28030"/>
    <cellStyle name="Navadno 3 2 2 4 3 8 18" xfId="28338"/>
    <cellStyle name="Navadno 3 2 2 4 3 8 2" xfId="16755"/>
    <cellStyle name="Navadno 3 2 2 4 3 8 3" xfId="17721"/>
    <cellStyle name="Navadno 3 2 2 4 3 8 4" xfId="18677"/>
    <cellStyle name="Navadno 3 2 2 4 3 8 5" xfId="19622"/>
    <cellStyle name="Navadno 3 2 2 4 3 8 6" xfId="20523"/>
    <cellStyle name="Navadno 3 2 2 4 3 8 7" xfId="21390"/>
    <cellStyle name="Navadno 3 2 2 4 3 8 8" xfId="22234"/>
    <cellStyle name="Navadno 3 2 2 4 3 8 9" xfId="23037"/>
    <cellStyle name="Navadno 3 2 2 4 3 9" xfId="454"/>
    <cellStyle name="Navadno 3 2 2 4 3 9 10" xfId="24239"/>
    <cellStyle name="Navadno 3 2 2 4 3 9 11" xfId="24967"/>
    <cellStyle name="Navadno 3 2 2 4 3 9 12" xfId="25654"/>
    <cellStyle name="Navadno 3 2 2 4 3 9 13" xfId="26270"/>
    <cellStyle name="Navadno 3 2 2 4 3 9 14" xfId="26960"/>
    <cellStyle name="Navadno 3 2 2 4 3 9 15" xfId="27452"/>
    <cellStyle name="Navadno 3 2 2 4 3 9 16" xfId="27889"/>
    <cellStyle name="Navadno 3 2 2 4 3 9 17" xfId="28229"/>
    <cellStyle name="Navadno 3 2 2 4 3 9 18" xfId="28476"/>
    <cellStyle name="Navadno 3 2 2 4 3 9 2" xfId="17310"/>
    <cellStyle name="Navadno 3 2 2 4 3 9 3" xfId="18268"/>
    <cellStyle name="Navadno 3 2 2 4 3 9 4" xfId="19223"/>
    <cellStyle name="Navadno 3 2 2 4 3 9 5" xfId="20132"/>
    <cellStyle name="Navadno 3 2 2 4 3 9 6" xfId="21021"/>
    <cellStyle name="Navadno 3 2 2 4 3 9 7" xfId="21885"/>
    <cellStyle name="Navadno 3 2 2 4 3 9 8" xfId="22702"/>
    <cellStyle name="Navadno 3 2 2 4 3 9 9" xfId="23495"/>
    <cellStyle name="Navadno 3 2 2 4 30" xfId="6046"/>
    <cellStyle name="Navadno 3 2 2 4 30 10" xfId="12521"/>
    <cellStyle name="Navadno 3 2 2 4 30 11" xfId="13524"/>
    <cellStyle name="Navadno 3 2 2 4 30 12" xfId="13937"/>
    <cellStyle name="Navadno 3 2 2 4 30 13" xfId="19261"/>
    <cellStyle name="Navadno 3 2 2 4 30 14" xfId="20173"/>
    <cellStyle name="Navadno 3 2 2 4 30 15" xfId="21257"/>
    <cellStyle name="Navadno 3 2 2 4 30 16" xfId="22102"/>
    <cellStyle name="Navadno 3 2 2 4 30 17" xfId="21343"/>
    <cellStyle name="Navadno 3 2 2 4 30 18" xfId="23697"/>
    <cellStyle name="Navadno 3 2 2 4 30 19" xfId="24442"/>
    <cellStyle name="Navadno 3 2 2 4 30 2" xfId="2503"/>
    <cellStyle name="Navadno 3 2 2 4 30 2 10" xfId="9832"/>
    <cellStyle name="Navadno 3 2 2 4 30 2 11" xfId="18156"/>
    <cellStyle name="Navadno 3 2 2 4 30 2 12" xfId="20606"/>
    <cellStyle name="Navadno 3 2 2 4 30 2 13" xfId="12069"/>
    <cellStyle name="Navadno 3 2 2 4 30 2 14" xfId="23322"/>
    <cellStyle name="Navadno 3 2 2 4 30 2 15" xfId="26171"/>
    <cellStyle name="Navadno 3 2 2 4 30 2 16" xfId="22205"/>
    <cellStyle name="Navadno 3 2 2 4 30 2 17" xfId="27042"/>
    <cellStyle name="Navadno 3 2 2 4 30 2 18" xfId="25880"/>
    <cellStyle name="Navadno 3 2 2 4 30 2 2" xfId="15527"/>
    <cellStyle name="Navadno 3 2 2 4 30 2 3" xfId="13476"/>
    <cellStyle name="Navadno 3 2 2 4 30 2 4" xfId="10349"/>
    <cellStyle name="Navadno 3 2 2 4 30 2 5" xfId="11179"/>
    <cellStyle name="Navadno 3 2 2 4 30 2 6" xfId="18761"/>
    <cellStyle name="Navadno 3 2 2 4 30 2 7" xfId="16630"/>
    <cellStyle name="Navadno 3 2 2 4 30 2 8" xfId="16546"/>
    <cellStyle name="Navadno 3 2 2 4 30 2 9" xfId="21095"/>
    <cellStyle name="Navadno 3 2 2 4 30 20" xfId="17053"/>
    <cellStyle name="Navadno 3 2 2 4 30 21" xfId="19406"/>
    <cellStyle name="Navadno 3 2 2 4 30 22" xfId="24925"/>
    <cellStyle name="Navadno 3 2 2 4 30 23" xfId="26896"/>
    <cellStyle name="Navadno 3 2 2 4 30 24" xfId="12665"/>
    <cellStyle name="Navadno 3 2 2 4 30 25" xfId="19981"/>
    <cellStyle name="Navadno 3 2 2 4 30 26" xfId="28255"/>
    <cellStyle name="Navadno 3 2 2 4 30 3" xfId="4921"/>
    <cellStyle name="Navadno 3 2 2 4 30 3 10" xfId="20067"/>
    <cellStyle name="Navadno 3 2 2 4 30 3 11" xfId="18790"/>
    <cellStyle name="Navadno 3 2 2 4 30 3 12" xfId="18610"/>
    <cellStyle name="Navadno 3 2 2 4 30 3 13" xfId="19691"/>
    <cellStyle name="Navadno 3 2 2 4 30 3 14" xfId="13798"/>
    <cellStyle name="Navadno 3 2 2 4 30 3 15" xfId="25525"/>
    <cellStyle name="Navadno 3 2 2 4 30 3 16" xfId="22295"/>
    <cellStyle name="Navadno 3 2 2 4 30 3 17" xfId="25940"/>
    <cellStyle name="Navadno 3 2 2 4 30 3 18" xfId="25773"/>
    <cellStyle name="Navadno 3 2 2 4 30 3 2" xfId="13463"/>
    <cellStyle name="Navadno 3 2 2 4 30 3 3" xfId="10876"/>
    <cellStyle name="Navadno 3 2 2 4 30 3 4" xfId="15919"/>
    <cellStyle name="Navadno 3 2 2 4 30 3 5" xfId="11414"/>
    <cellStyle name="Navadno 3 2 2 4 30 3 6" xfId="9627"/>
    <cellStyle name="Navadno 3 2 2 4 30 3 7" xfId="10996"/>
    <cellStyle name="Navadno 3 2 2 4 30 3 8" xfId="17726"/>
    <cellStyle name="Navadno 3 2 2 4 30 3 9" xfId="16104"/>
    <cellStyle name="Navadno 3 2 2 4 30 4" xfId="3175"/>
    <cellStyle name="Navadno 3 2 2 4 30 4 10" xfId="23299"/>
    <cellStyle name="Navadno 3 2 2 4 30 4 11" xfId="24048"/>
    <cellStyle name="Navadno 3 2 2 4 30 4 12" xfId="22265"/>
    <cellStyle name="Navadno 3 2 2 4 30 4 13" xfId="22456"/>
    <cellStyle name="Navadno 3 2 2 4 30 4 14" xfId="10524"/>
    <cellStyle name="Navadno 3 2 2 4 30 4 15" xfId="15362"/>
    <cellStyle name="Navadno 3 2 2 4 30 4 16" xfId="12609"/>
    <cellStyle name="Navadno 3 2 2 4 30 4 17" xfId="25689"/>
    <cellStyle name="Navadno 3 2 2 4 30 4 18" xfId="28209"/>
    <cellStyle name="Navadno 3 2 2 4 30 4 2" xfId="14959"/>
    <cellStyle name="Navadno 3 2 2 4 30 4 3" xfId="15103"/>
    <cellStyle name="Navadno 3 2 2 4 30 4 4" xfId="13180"/>
    <cellStyle name="Navadno 3 2 2 4 30 4 5" xfId="18311"/>
    <cellStyle name="Navadno 3 2 2 4 30 4 6" xfId="16407"/>
    <cellStyle name="Navadno 3 2 2 4 30 4 7" xfId="20808"/>
    <cellStyle name="Navadno 3 2 2 4 30 4 8" xfId="21673"/>
    <cellStyle name="Navadno 3 2 2 4 30 4 9" xfId="15531"/>
    <cellStyle name="Navadno 3 2 2 4 30 5" xfId="3713"/>
    <cellStyle name="Navadno 3 2 2 4 30 5 10" xfId="23530"/>
    <cellStyle name="Navadno 3 2 2 4 30 5 11" xfId="24270"/>
    <cellStyle name="Navadno 3 2 2 4 30 5 12" xfId="23465"/>
    <cellStyle name="Navadno 3 2 2 4 30 5 13" xfId="21927"/>
    <cellStyle name="Navadno 3 2 2 4 30 5 14" xfId="24658"/>
    <cellStyle name="Navadno 3 2 2 4 30 5 15" xfId="17254"/>
    <cellStyle name="Navadno 3 2 2 4 30 5 16" xfId="21920"/>
    <cellStyle name="Navadno 3 2 2 4 30 5 17" xfId="23287"/>
    <cellStyle name="Navadno 3 2 2 4 30 5 18" xfId="28065"/>
    <cellStyle name="Navadno 3 2 2 4 30 5 2" xfId="14497"/>
    <cellStyle name="Navadno 3 2 2 4 30 5 3" xfId="15712"/>
    <cellStyle name="Navadno 3 2 2 4 30 5 4" xfId="9972"/>
    <cellStyle name="Navadno 3 2 2 4 30 5 5" xfId="19020"/>
    <cellStyle name="Navadno 3 2 2 4 30 5 6" xfId="19935"/>
    <cellStyle name="Navadno 3 2 2 4 30 5 7" xfId="21065"/>
    <cellStyle name="Navadno 3 2 2 4 30 5 8" xfId="21918"/>
    <cellStyle name="Navadno 3 2 2 4 30 5 9" xfId="16749"/>
    <cellStyle name="Navadno 3 2 2 4 30 6" xfId="4906"/>
    <cellStyle name="Navadno 3 2 2 4 30 6 10" xfId="20092"/>
    <cellStyle name="Navadno 3 2 2 4 30 6 11" xfId="21479"/>
    <cellStyle name="Navadno 3 2 2 4 30 6 12" xfId="15951"/>
    <cellStyle name="Navadno 3 2 2 4 30 6 13" xfId="11422"/>
    <cellStyle name="Navadno 3 2 2 4 30 6 14" xfId="26006"/>
    <cellStyle name="Navadno 3 2 2 4 30 6 15" xfId="24358"/>
    <cellStyle name="Navadno 3 2 2 4 30 6 16" xfId="20620"/>
    <cellStyle name="Navadno 3 2 2 4 30 6 17" xfId="19704"/>
    <cellStyle name="Navadno 3 2 2 4 30 6 18" xfId="27341"/>
    <cellStyle name="Navadno 3 2 2 4 30 6 2" xfId="13477"/>
    <cellStyle name="Navadno 3 2 2 4 30 6 3" xfId="9699"/>
    <cellStyle name="Navadno 3 2 2 4 30 6 4" xfId="15972"/>
    <cellStyle name="Navadno 3 2 2 4 30 6 5" xfId="14893"/>
    <cellStyle name="Navadno 3 2 2 4 30 6 6" xfId="13634"/>
    <cellStyle name="Navadno 3 2 2 4 30 6 7" xfId="11656"/>
    <cellStyle name="Navadno 3 2 2 4 30 6 8" xfId="10944"/>
    <cellStyle name="Navadno 3 2 2 4 30 6 9" xfId="12571"/>
    <cellStyle name="Navadno 3 2 2 4 30 7" xfId="3001"/>
    <cellStyle name="Navadno 3 2 2 4 30 7 10" xfId="18909"/>
    <cellStyle name="Navadno 3 2 2 4 30 7 11" xfId="15911"/>
    <cellStyle name="Navadno 3 2 2 4 30 7 12" xfId="23900"/>
    <cellStyle name="Navadno 3 2 2 4 30 7 13" xfId="23981"/>
    <cellStyle name="Navadno 3 2 2 4 30 7 14" xfId="25828"/>
    <cellStyle name="Navadno 3 2 2 4 30 7 15" xfId="15691"/>
    <cellStyle name="Navadno 3 2 2 4 30 7 16" xfId="11378"/>
    <cellStyle name="Navadno 3 2 2 4 30 7 17" xfId="23652"/>
    <cellStyle name="Navadno 3 2 2 4 30 7 18" xfId="26354"/>
    <cellStyle name="Navadno 3 2 2 4 30 7 2" xfId="15108"/>
    <cellStyle name="Navadno 3 2 2 4 30 7 3" xfId="11164"/>
    <cellStyle name="Navadno 3 2 2 4 30 7 4" xfId="11102"/>
    <cellStyle name="Navadno 3 2 2 4 30 7 5" xfId="17352"/>
    <cellStyle name="Navadno 3 2 2 4 30 7 6" xfId="11029"/>
    <cellStyle name="Navadno 3 2 2 4 30 7 7" xfId="20096"/>
    <cellStyle name="Navadno 3 2 2 4 30 7 8" xfId="11552"/>
    <cellStyle name="Navadno 3 2 2 4 30 7 9" xfId="11017"/>
    <cellStyle name="Navadno 3 2 2 4 30 8" xfId="3559"/>
    <cellStyle name="Navadno 3 2 2 4 30 8 10" xfId="23366"/>
    <cellStyle name="Navadno 3 2 2 4 30 8 11" xfId="24119"/>
    <cellStyle name="Navadno 3 2 2 4 30 8 12" xfId="10090"/>
    <cellStyle name="Navadno 3 2 2 4 30 8 13" xfId="16504"/>
    <cellStyle name="Navadno 3 2 2 4 30 8 14" xfId="22594"/>
    <cellStyle name="Navadno 3 2 2 4 30 8 15" xfId="25257"/>
    <cellStyle name="Navadno 3 2 2 4 30 8 16" xfId="10688"/>
    <cellStyle name="Navadno 3 2 2 4 30 8 17" xfId="26998"/>
    <cellStyle name="Navadno 3 2 2 4 30 8 18" xfId="12658"/>
    <cellStyle name="Navadno 3 2 2 4 30 8 2" xfId="14629"/>
    <cellStyle name="Navadno 3 2 2 4 30 8 3" xfId="13671"/>
    <cellStyle name="Navadno 3 2 2 4 30 8 4" xfId="17383"/>
    <cellStyle name="Navadno 3 2 2 4 30 8 5" xfId="18803"/>
    <cellStyle name="Navadno 3 2 2 4 30 8 6" xfId="19743"/>
    <cellStyle name="Navadno 3 2 2 4 30 8 7" xfId="20887"/>
    <cellStyle name="Navadno 3 2 2 4 30 8 8" xfId="21751"/>
    <cellStyle name="Navadno 3 2 2 4 30 8 9" xfId="11480"/>
    <cellStyle name="Navadno 3 2 2 4 30 9" xfId="1055"/>
    <cellStyle name="Navadno 3 2 2 4 30 9 10" xfId="23841"/>
    <cellStyle name="Navadno 3 2 2 4 30 9 11" xfId="24571"/>
    <cellStyle name="Navadno 3 2 2 4 30 9 12" xfId="25274"/>
    <cellStyle name="Navadno 3 2 2 4 30 9 13" xfId="25944"/>
    <cellStyle name="Navadno 3 2 2 4 30 9 14" xfId="26681"/>
    <cellStyle name="Navadno 3 2 2 4 30 9 15" xfId="27201"/>
    <cellStyle name="Navadno 3 2 2 4 30 9 16" xfId="27666"/>
    <cellStyle name="Navadno 3 2 2 4 30 9 17" xfId="28046"/>
    <cellStyle name="Navadno 3 2 2 4 30 9 18" xfId="28349"/>
    <cellStyle name="Navadno 3 2 2 4 30 9 2" xfId="16789"/>
    <cellStyle name="Navadno 3 2 2 4 30 9 3" xfId="17760"/>
    <cellStyle name="Navadno 3 2 2 4 30 9 4" xfId="18709"/>
    <cellStyle name="Navadno 3 2 2 4 30 9 5" xfId="19657"/>
    <cellStyle name="Navadno 3 2 2 4 30 9 6" xfId="20555"/>
    <cellStyle name="Navadno 3 2 2 4 30 9 7" xfId="21422"/>
    <cellStyle name="Navadno 3 2 2 4 30 9 8" xfId="22267"/>
    <cellStyle name="Navadno 3 2 2 4 30 9 9" xfId="23070"/>
    <cellStyle name="Navadno 3 2 2 4 31" xfId="5961"/>
    <cellStyle name="Navadno 3 2 2 4 31 10" xfId="12593"/>
    <cellStyle name="Navadno 3 2 2 4 31 11" xfId="14769"/>
    <cellStyle name="Navadno 3 2 2 4 31 12" xfId="18285"/>
    <cellStyle name="Navadno 3 2 2 4 31 13" xfId="11125"/>
    <cellStyle name="Navadno 3 2 2 4 31 14" xfId="12987"/>
    <cellStyle name="Navadno 3 2 2 4 31 15" xfId="12461"/>
    <cellStyle name="Navadno 3 2 2 4 31 16" xfId="12863"/>
    <cellStyle name="Navadno 3 2 2 4 31 17" xfId="18280"/>
    <cellStyle name="Navadno 3 2 2 4 31 18" xfId="20545"/>
    <cellStyle name="Navadno 3 2 2 4 31 19" xfId="13067"/>
    <cellStyle name="Navadno 3 2 2 4 31 2" xfId="2442"/>
    <cellStyle name="Navadno 3 2 2 4 31 2 10" xfId="19665"/>
    <cellStyle name="Navadno 3 2 2 4 31 2 11" xfId="21449"/>
    <cellStyle name="Navadno 3 2 2 4 31 2 12" xfId="19478"/>
    <cellStyle name="Navadno 3 2 2 4 31 2 13" xfId="22934"/>
    <cellStyle name="Navadno 3 2 2 4 31 2 14" xfId="25047"/>
    <cellStyle name="Navadno 3 2 2 4 31 2 15" xfId="16230"/>
    <cellStyle name="Navadno 3 2 2 4 31 2 16" xfId="25872"/>
    <cellStyle name="Navadno 3 2 2 4 31 2 17" xfId="25529"/>
    <cellStyle name="Navadno 3 2 2 4 31 2 18" xfId="27198"/>
    <cellStyle name="Navadno 3 2 2 4 31 2 2" xfId="15583"/>
    <cellStyle name="Navadno 3 2 2 4 31 2 3" xfId="11558"/>
    <cellStyle name="Navadno 3 2 2 4 31 2 4" xfId="15674"/>
    <cellStyle name="Navadno 3 2 2 4 31 2 5" xfId="17550"/>
    <cellStyle name="Navadno 3 2 2 4 31 2 6" xfId="19162"/>
    <cellStyle name="Navadno 3 2 2 4 31 2 7" xfId="19928"/>
    <cellStyle name="Navadno 3 2 2 4 31 2 8" xfId="18115"/>
    <cellStyle name="Navadno 3 2 2 4 31 2 9" xfId="15641"/>
    <cellStyle name="Navadno 3 2 2 4 31 20" xfId="16462"/>
    <cellStyle name="Navadno 3 2 2 4 31 21" xfId="24716"/>
    <cellStyle name="Navadno 3 2 2 4 31 22" xfId="21330"/>
    <cellStyle name="Navadno 3 2 2 4 31 23" xfId="15064"/>
    <cellStyle name="Navadno 3 2 2 4 31 24" xfId="25489"/>
    <cellStyle name="Navadno 3 2 2 4 31 25" xfId="11375"/>
    <cellStyle name="Navadno 3 2 2 4 31 26" xfId="22970"/>
    <cellStyle name="Navadno 3 2 2 4 31 3" xfId="1995"/>
    <cellStyle name="Navadno 3 2 2 4 31 3 10" xfId="19724"/>
    <cellStyle name="Navadno 3 2 2 4 31 3 11" xfId="10415"/>
    <cellStyle name="Navadno 3 2 2 4 31 3 12" xfId="21293"/>
    <cellStyle name="Navadno 3 2 2 4 31 3 13" xfId="18465"/>
    <cellStyle name="Navadno 3 2 2 4 31 3 14" xfId="20585"/>
    <cellStyle name="Navadno 3 2 2 4 31 3 15" xfId="24331"/>
    <cellStyle name="Navadno 3 2 2 4 31 3 16" xfId="25528"/>
    <cellStyle name="Navadno 3 2 2 4 31 3 17" xfId="27143"/>
    <cellStyle name="Navadno 3 2 2 4 31 3 18" xfId="26463"/>
    <cellStyle name="Navadno 3 2 2 4 31 3 2" xfId="15968"/>
    <cellStyle name="Navadno 3 2 2 4 31 3 3" xfId="10501"/>
    <cellStyle name="Navadno 3 2 2 4 31 3 4" xfId="13050"/>
    <cellStyle name="Navadno 3 2 2 4 31 3 5" xfId="17694"/>
    <cellStyle name="Navadno 3 2 2 4 31 3 6" xfId="18472"/>
    <cellStyle name="Navadno 3 2 2 4 31 3 7" xfId="20221"/>
    <cellStyle name="Navadno 3 2 2 4 31 3 8" xfId="17157"/>
    <cellStyle name="Navadno 3 2 2 4 31 3 9" xfId="21356"/>
    <cellStyle name="Navadno 3 2 2 4 31 4" xfId="3198"/>
    <cellStyle name="Navadno 3 2 2 4 31 4 10" xfId="16705"/>
    <cellStyle name="Navadno 3 2 2 4 31 4 11" xfId="12381"/>
    <cellStyle name="Navadno 3 2 2 4 31 4 12" xfId="22853"/>
    <cellStyle name="Navadno 3 2 2 4 31 4 13" xfId="11522"/>
    <cellStyle name="Navadno 3 2 2 4 31 4 14" xfId="17685"/>
    <cellStyle name="Navadno 3 2 2 4 31 4 15" xfId="26393"/>
    <cellStyle name="Navadno 3 2 2 4 31 4 16" xfId="24784"/>
    <cellStyle name="Navadno 3 2 2 4 31 4 17" xfId="26925"/>
    <cellStyle name="Navadno 3 2 2 4 31 4 18" xfId="25667"/>
    <cellStyle name="Navadno 3 2 2 4 31 4 2" xfId="14940"/>
    <cellStyle name="Navadno 3 2 2 4 31 4 3" xfId="13841"/>
    <cellStyle name="Navadno 3 2 2 4 31 4 4" xfId="9689"/>
    <cellStyle name="Navadno 3 2 2 4 31 4 5" xfId="13062"/>
    <cellStyle name="Navadno 3 2 2 4 31 4 6" xfId="17207"/>
    <cellStyle name="Navadno 3 2 2 4 31 4 7" xfId="19327"/>
    <cellStyle name="Navadno 3 2 2 4 31 4 8" xfId="18111"/>
    <cellStyle name="Navadno 3 2 2 4 31 4 9" xfId="16578"/>
    <cellStyle name="Navadno 3 2 2 4 31 5" xfId="4173"/>
    <cellStyle name="Navadno 3 2 2 4 31 5 10" xfId="21103"/>
    <cellStyle name="Navadno 3 2 2 4 31 5 11" xfId="18433"/>
    <cellStyle name="Navadno 3 2 2 4 31 5 12" xfId="9768"/>
    <cellStyle name="Navadno 3 2 2 4 31 5 13" xfId="19903"/>
    <cellStyle name="Navadno 3 2 2 4 31 5 14" xfId="21756"/>
    <cellStyle name="Navadno 3 2 2 4 31 5 15" xfId="13908"/>
    <cellStyle name="Navadno 3 2 2 4 31 5 16" xfId="25425"/>
    <cellStyle name="Navadno 3 2 2 4 31 5 17" xfId="26772"/>
    <cellStyle name="Navadno 3 2 2 4 31 5 18" xfId="25315"/>
    <cellStyle name="Navadno 3 2 2 4 31 5 2" xfId="14105"/>
    <cellStyle name="Navadno 3 2 2 4 31 5 3" xfId="15685"/>
    <cellStyle name="Navadno 3 2 2 4 31 5 4" xfId="12053"/>
    <cellStyle name="Navadno 3 2 2 4 31 5 5" xfId="11319"/>
    <cellStyle name="Navadno 3 2 2 4 31 5 6" xfId="10997"/>
    <cellStyle name="Navadno 3 2 2 4 31 5 7" xfId="14764"/>
    <cellStyle name="Navadno 3 2 2 4 31 5 8" xfId="13541"/>
    <cellStyle name="Navadno 3 2 2 4 31 5 9" xfId="10843"/>
    <cellStyle name="Navadno 3 2 2 4 31 6" xfId="1648"/>
    <cellStyle name="Navadno 3 2 2 4 31 6 10" xfId="22012"/>
    <cellStyle name="Navadno 3 2 2 4 31 6 11" xfId="13492"/>
    <cellStyle name="Navadno 3 2 2 4 31 6 12" xfId="24776"/>
    <cellStyle name="Navadno 3 2 2 4 31 6 13" xfId="25766"/>
    <cellStyle name="Navadno 3 2 2 4 31 6 14" xfId="9971"/>
    <cellStyle name="Navadno 3 2 2 4 31 6 15" xfId="19549"/>
    <cellStyle name="Navadno 3 2 2 4 31 6 16" xfId="26473"/>
    <cellStyle name="Navadno 3 2 2 4 31 6 17" xfId="27194"/>
    <cellStyle name="Navadno 3 2 2 4 31 6 18" xfId="17004"/>
    <cellStyle name="Navadno 3 2 2 4 31 6 2" xfId="16272"/>
    <cellStyle name="Navadno 3 2 2 4 31 6 3" xfId="12624"/>
    <cellStyle name="Navadno 3 2 2 4 31 6 4" xfId="10401"/>
    <cellStyle name="Navadno 3 2 2 4 31 6 5" xfId="17945"/>
    <cellStyle name="Navadno 3 2 2 4 31 6 6" xfId="19457"/>
    <cellStyle name="Navadno 3 2 2 4 31 6 7" xfId="15083"/>
    <cellStyle name="Navadno 3 2 2 4 31 6 8" xfId="15102"/>
    <cellStyle name="Navadno 3 2 2 4 31 6 9" xfId="22367"/>
    <cellStyle name="Navadno 3 2 2 4 31 7" xfId="894"/>
    <cellStyle name="Navadno 3 2 2 4 31 7 10" xfId="23942"/>
    <cellStyle name="Navadno 3 2 2 4 31 7 11" xfId="24684"/>
    <cellStyle name="Navadno 3 2 2 4 31 7 12" xfId="25378"/>
    <cellStyle name="Navadno 3 2 2 4 31 7 13" xfId="26038"/>
    <cellStyle name="Navadno 3 2 2 4 31 7 14" xfId="26757"/>
    <cellStyle name="Navadno 3 2 2 4 31 7 15" xfId="27270"/>
    <cellStyle name="Navadno 3 2 2 4 31 7 16" xfId="27729"/>
    <cellStyle name="Navadno 3 2 2 4 31 7 17" xfId="28099"/>
    <cellStyle name="Navadno 3 2 2 4 31 7 18" xfId="28385"/>
    <cellStyle name="Navadno 3 2 2 4 31 7 2" xfId="16928"/>
    <cellStyle name="Navadno 3 2 2 4 31 7 3" xfId="17900"/>
    <cellStyle name="Navadno 3 2 2 4 31 7 4" xfId="18848"/>
    <cellStyle name="Navadno 3 2 2 4 31 7 5" xfId="19783"/>
    <cellStyle name="Navadno 3 2 2 4 31 7 6" xfId="20682"/>
    <cellStyle name="Navadno 3 2 2 4 31 7 7" xfId="21549"/>
    <cellStyle name="Navadno 3 2 2 4 31 7 8" xfId="22381"/>
    <cellStyle name="Navadno 3 2 2 4 31 7 9" xfId="23179"/>
    <cellStyle name="Navadno 3 2 2 4 31 8" xfId="645"/>
    <cellStyle name="Navadno 3 2 2 4 31 8 10" xfId="24106"/>
    <cellStyle name="Navadno 3 2 2 4 31 8 11" xfId="24851"/>
    <cellStyle name="Navadno 3 2 2 4 31 8 12" xfId="25533"/>
    <cellStyle name="Navadno 3 2 2 4 31 8 13" xfId="26175"/>
    <cellStyle name="Navadno 3 2 2 4 31 8 14" xfId="26880"/>
    <cellStyle name="Navadno 3 2 2 4 31 8 15" xfId="27372"/>
    <cellStyle name="Navadno 3 2 2 4 31 8 16" xfId="27822"/>
    <cellStyle name="Navadno 3 2 2 4 31 8 17" xfId="28171"/>
    <cellStyle name="Navadno 3 2 2 4 31 8 18" xfId="28437"/>
    <cellStyle name="Navadno 3 2 2 4 31 8 2" xfId="17139"/>
    <cellStyle name="Navadno 3 2 2 4 31 8 3" xfId="18104"/>
    <cellStyle name="Navadno 3 2 2 4 31 8 4" xfId="19065"/>
    <cellStyle name="Navadno 3 2 2 4 31 8 5" xfId="19975"/>
    <cellStyle name="Navadno 3 2 2 4 31 8 6" xfId="20872"/>
    <cellStyle name="Navadno 3 2 2 4 31 8 7" xfId="21736"/>
    <cellStyle name="Navadno 3 2 2 4 31 8 8" xfId="22571"/>
    <cellStyle name="Navadno 3 2 2 4 31 8 9" xfId="23354"/>
    <cellStyle name="Navadno 3 2 2 4 31 9" xfId="1556"/>
    <cellStyle name="Navadno 3 2 2 4 31 9 10" xfId="15676"/>
    <cellStyle name="Navadno 3 2 2 4 31 9 11" xfId="21594"/>
    <cellStyle name="Navadno 3 2 2 4 31 9 12" xfId="22767"/>
    <cellStyle name="Navadno 3 2 2 4 31 9 13" xfId="25540"/>
    <cellStyle name="Navadno 3 2 2 4 31 9 14" xfId="11877"/>
    <cellStyle name="Navadno 3 2 2 4 31 9 15" xfId="16544"/>
    <cellStyle name="Navadno 3 2 2 4 31 9 16" xfId="27390"/>
    <cellStyle name="Navadno 3 2 2 4 31 9 17" xfId="27837"/>
    <cellStyle name="Navadno 3 2 2 4 31 9 18" xfId="27397"/>
    <cellStyle name="Navadno 3 2 2 4 31 9 2" xfId="16352"/>
    <cellStyle name="Navadno 3 2 2 4 31 9 3" xfId="17176"/>
    <cellStyle name="Navadno 3 2 2 4 31 9 4" xfId="18335"/>
    <cellStyle name="Navadno 3 2 2 4 31 9 5" xfId="12448"/>
    <cellStyle name="Navadno 3 2 2 4 31 9 6" xfId="9623"/>
    <cellStyle name="Navadno 3 2 2 4 31 9 7" xfId="18225"/>
    <cellStyle name="Navadno 3 2 2 4 31 9 8" xfId="12639"/>
    <cellStyle name="Navadno 3 2 2 4 31 9 9" xfId="22886"/>
    <cellStyle name="Navadno 3 2 2 4 32" xfId="5880"/>
    <cellStyle name="Navadno 3 2 2 4 32 10" xfId="12657"/>
    <cellStyle name="Navadno 3 2 2 4 32 11" xfId="13677"/>
    <cellStyle name="Navadno 3 2 2 4 32 12" xfId="10765"/>
    <cellStyle name="Navadno 3 2 2 4 32 13" xfId="16954"/>
    <cellStyle name="Navadno 3 2 2 4 32 14" xfId="16889"/>
    <cellStyle name="Navadno 3 2 2 4 32 15" xfId="20701"/>
    <cellStyle name="Navadno 3 2 2 4 32 16" xfId="21568"/>
    <cellStyle name="Navadno 3 2 2 4 32 17" xfId="19133"/>
    <cellStyle name="Navadno 3 2 2 4 32 18" xfId="23197"/>
    <cellStyle name="Navadno 3 2 2 4 32 19" xfId="23957"/>
    <cellStyle name="Navadno 3 2 2 4 32 2" xfId="2391"/>
    <cellStyle name="Navadno 3 2 2 4 32 2 10" xfId="17950"/>
    <cellStyle name="Navadno 3 2 2 4 32 2 11" xfId="11021"/>
    <cellStyle name="Navadno 3 2 2 4 32 2 12" xfId="24264"/>
    <cellStyle name="Navadno 3 2 2 4 32 2 13" xfId="24096"/>
    <cellStyle name="Navadno 3 2 2 4 32 2 14" xfId="26198"/>
    <cellStyle name="Navadno 3 2 2 4 32 2 15" xfId="24980"/>
    <cellStyle name="Navadno 3 2 2 4 32 2 16" xfId="25984"/>
    <cellStyle name="Navadno 3 2 2 4 32 2 17" xfId="22931"/>
    <cellStyle name="Navadno 3 2 2 4 32 2 18" xfId="27260"/>
    <cellStyle name="Navadno 3 2 2 4 32 2 2" xfId="15629"/>
    <cellStyle name="Navadno 3 2 2 4 32 2 3" xfId="13489"/>
    <cellStyle name="Navadno 3 2 2 4 32 2 4" xfId="12558"/>
    <cellStyle name="Navadno 3 2 2 4 32 2 5" xfId="11446"/>
    <cellStyle name="Navadno 3 2 2 4 32 2 6" xfId="11954"/>
    <cellStyle name="Navadno 3 2 2 4 32 2 7" xfId="14020"/>
    <cellStyle name="Navadno 3 2 2 4 32 2 8" xfId="16335"/>
    <cellStyle name="Navadno 3 2 2 4 32 2 9" xfId="18986"/>
    <cellStyle name="Navadno 3 2 2 4 32 20" xfId="15991"/>
    <cellStyle name="Navadno 3 2 2 4 32 21" xfId="18199"/>
    <cellStyle name="Navadno 3 2 2 4 32 22" xfId="20530"/>
    <cellStyle name="Navadno 3 2 2 4 32 23" xfId="21056"/>
    <cellStyle name="Navadno 3 2 2 4 32 24" xfId="19119"/>
    <cellStyle name="Navadno 3 2 2 4 32 25" xfId="23359"/>
    <cellStyle name="Navadno 3 2 2 4 32 26" xfId="22215"/>
    <cellStyle name="Navadno 3 2 2 4 32 3" xfId="1950"/>
    <cellStyle name="Navadno 3 2 2 4 32 3 10" xfId="13407"/>
    <cellStyle name="Navadno 3 2 2 4 32 3 11" xfId="13646"/>
    <cellStyle name="Navadno 3 2 2 4 32 3 12" xfId="20686"/>
    <cellStyle name="Navadno 3 2 2 4 32 3 13" xfId="23203"/>
    <cellStyle name="Navadno 3 2 2 4 32 3 14" xfId="20626"/>
    <cellStyle name="Navadno 3 2 2 4 32 3 15" xfId="22634"/>
    <cellStyle name="Navadno 3 2 2 4 32 3 16" xfId="19034"/>
    <cellStyle name="Navadno 3 2 2 4 32 3 17" xfId="24330"/>
    <cellStyle name="Navadno 3 2 2 4 32 3 18" xfId="27719"/>
    <cellStyle name="Navadno 3 2 2 4 32 3 2" xfId="16008"/>
    <cellStyle name="Navadno 3 2 2 4 32 3 3" xfId="10234"/>
    <cellStyle name="Navadno 3 2 2 4 32 3 4" xfId="16339"/>
    <cellStyle name="Navadno 3 2 2 4 32 3 5" xfId="15016"/>
    <cellStyle name="Navadno 3 2 2 4 32 3 6" xfId="10839"/>
    <cellStyle name="Navadno 3 2 2 4 32 3 7" xfId="10833"/>
    <cellStyle name="Navadno 3 2 2 4 32 3 8" xfId="17596"/>
    <cellStyle name="Navadno 3 2 2 4 32 3 9" xfId="20214"/>
    <cellStyle name="Navadno 3 2 2 4 32 4" xfId="3611"/>
    <cellStyle name="Navadno 3 2 2 4 32 4 10" xfId="22663"/>
    <cellStyle name="Navadno 3 2 2 4 32 4 11" xfId="14731"/>
    <cellStyle name="Navadno 3 2 2 4 32 4 12" xfId="14158"/>
    <cellStyle name="Navadno 3 2 2 4 32 4 13" xfId="10182"/>
    <cellStyle name="Navadno 3 2 2 4 32 4 14" xfId="13666"/>
    <cellStyle name="Navadno 3 2 2 4 32 4 15" xfId="26651"/>
    <cellStyle name="Navadno 3 2 2 4 32 4 16" xfId="27146"/>
    <cellStyle name="Navadno 3 2 2 4 32 4 17" xfId="27616"/>
    <cellStyle name="Navadno 3 2 2 4 32 4 18" xfId="20786"/>
    <cellStyle name="Navadno 3 2 2 4 32 4 2" xfId="14585"/>
    <cellStyle name="Navadno 3 2 2 4 32 4 3" xfId="16673"/>
    <cellStyle name="Navadno 3 2 2 4 32 4 4" xfId="13404"/>
    <cellStyle name="Navadno 3 2 2 4 32 4 5" xfId="12676"/>
    <cellStyle name="Navadno 3 2 2 4 32 4 6" xfId="18480"/>
    <cellStyle name="Navadno 3 2 2 4 32 4 7" xfId="17798"/>
    <cellStyle name="Navadno 3 2 2 4 32 4 8" xfId="19530"/>
    <cellStyle name="Navadno 3 2 2 4 32 4 9" xfId="10108"/>
    <cellStyle name="Navadno 3 2 2 4 32 5" xfId="1491"/>
    <cellStyle name="Navadno 3 2 2 4 32 5 10" xfId="12111"/>
    <cellStyle name="Navadno 3 2 2 4 32 5 11" xfId="16488"/>
    <cellStyle name="Navadno 3 2 2 4 32 5 12" xfId="21202"/>
    <cellStyle name="Navadno 3 2 2 4 32 5 13" xfId="11399"/>
    <cellStyle name="Navadno 3 2 2 4 32 5 14" xfId="22483"/>
    <cellStyle name="Navadno 3 2 2 4 32 5 15" xfId="14148"/>
    <cellStyle name="Navadno 3 2 2 4 32 5 16" xfId="24557"/>
    <cellStyle name="Navadno 3 2 2 4 32 5 17" xfId="17936"/>
    <cellStyle name="Navadno 3 2 2 4 32 5 18" xfId="27757"/>
    <cellStyle name="Navadno 3 2 2 4 32 5 2" xfId="16409"/>
    <cellStyle name="Navadno 3 2 2 4 32 5 3" xfId="11087"/>
    <cellStyle name="Navadno 3 2 2 4 32 5 4" xfId="12396"/>
    <cellStyle name="Navadno 3 2 2 4 32 5 5" xfId="18328"/>
    <cellStyle name="Navadno 3 2 2 4 32 5 6" xfId="11056"/>
    <cellStyle name="Navadno 3 2 2 4 32 5 7" xfId="9964"/>
    <cellStyle name="Navadno 3 2 2 4 32 5 8" xfId="14754"/>
    <cellStyle name="Navadno 3 2 2 4 32 5 9" xfId="11470"/>
    <cellStyle name="Navadno 3 2 2 4 32 6" xfId="1454"/>
    <cellStyle name="Navadno 3 2 2 4 32 6 10" xfId="11851"/>
    <cellStyle name="Navadno 3 2 2 4 32 6 11" xfId="14126"/>
    <cellStyle name="Navadno 3 2 2 4 32 6 12" xfId="20152"/>
    <cellStyle name="Navadno 3 2 2 4 32 6 13" xfId="12351"/>
    <cellStyle name="Navadno 3 2 2 4 32 6 14" xfId="26486"/>
    <cellStyle name="Navadno 3 2 2 4 32 6 15" xfId="21291"/>
    <cellStyle name="Navadno 3 2 2 4 32 6 16" xfId="26613"/>
    <cellStyle name="Navadno 3 2 2 4 32 6 17" xfId="23817"/>
    <cellStyle name="Navadno 3 2 2 4 32 6 18" xfId="23775"/>
    <cellStyle name="Navadno 3 2 2 4 32 6 2" xfId="16444"/>
    <cellStyle name="Navadno 3 2 2 4 32 6 3" xfId="9979"/>
    <cellStyle name="Navadno 3 2 2 4 32 6 4" xfId="9703"/>
    <cellStyle name="Navadno 3 2 2 4 32 6 5" xfId="16788"/>
    <cellStyle name="Navadno 3 2 2 4 32 6 6" xfId="17840"/>
    <cellStyle name="Navadno 3 2 2 4 32 6 7" xfId="9854"/>
    <cellStyle name="Navadno 3 2 2 4 32 6 8" xfId="14057"/>
    <cellStyle name="Navadno 3 2 2 4 32 6 9" xfId="10113"/>
    <cellStyle name="Navadno 3 2 2 4 32 7" xfId="1049"/>
    <cellStyle name="Navadno 3 2 2 4 32 7 10" xfId="23847"/>
    <cellStyle name="Navadno 3 2 2 4 32 7 11" xfId="24577"/>
    <cellStyle name="Navadno 3 2 2 4 32 7 12" xfId="25278"/>
    <cellStyle name="Navadno 3 2 2 4 32 7 13" xfId="25949"/>
    <cellStyle name="Navadno 3 2 2 4 32 7 14" xfId="26685"/>
    <cellStyle name="Navadno 3 2 2 4 32 7 15" xfId="27205"/>
    <cellStyle name="Navadno 3 2 2 4 32 7 16" xfId="27669"/>
    <cellStyle name="Navadno 3 2 2 4 32 7 17" xfId="28049"/>
    <cellStyle name="Navadno 3 2 2 4 32 7 18" xfId="28352"/>
    <cellStyle name="Navadno 3 2 2 4 32 7 2" xfId="16795"/>
    <cellStyle name="Navadno 3 2 2 4 32 7 3" xfId="17766"/>
    <cellStyle name="Navadno 3 2 2 4 32 7 4" xfId="18714"/>
    <cellStyle name="Navadno 3 2 2 4 32 7 5" xfId="19663"/>
    <cellStyle name="Navadno 3 2 2 4 32 7 6" xfId="20561"/>
    <cellStyle name="Navadno 3 2 2 4 32 7 7" xfId="21428"/>
    <cellStyle name="Navadno 3 2 2 4 32 7 8" xfId="22273"/>
    <cellStyle name="Navadno 3 2 2 4 32 7 9" xfId="23076"/>
    <cellStyle name="Navadno 3 2 2 4 32 8" xfId="4007"/>
    <cellStyle name="Navadno 3 2 2 4 32 8 10" xfId="14151"/>
    <cellStyle name="Navadno 3 2 2 4 32 8 11" xfId="13323"/>
    <cellStyle name="Navadno 3 2 2 4 32 8 12" xfId="20191"/>
    <cellStyle name="Navadno 3 2 2 4 32 8 13" xfId="24072"/>
    <cellStyle name="Navadno 3 2 2 4 32 8 14" xfId="19370"/>
    <cellStyle name="Navadno 3 2 2 4 32 8 15" xfId="25090"/>
    <cellStyle name="Navadno 3 2 2 4 32 8 16" xfId="17462"/>
    <cellStyle name="Navadno 3 2 2 4 32 8 17" xfId="26455"/>
    <cellStyle name="Navadno 3 2 2 4 32 8 18" xfId="27678"/>
    <cellStyle name="Navadno 3 2 2 4 32 8 2" xfId="14252"/>
    <cellStyle name="Navadno 3 2 2 4 32 8 3" xfId="14994"/>
    <cellStyle name="Navadno 3 2 2 4 32 8 4" xfId="12476"/>
    <cellStyle name="Navadno 3 2 2 4 32 8 5" xfId="10706"/>
    <cellStyle name="Navadno 3 2 2 4 32 8 6" xfId="18002"/>
    <cellStyle name="Navadno 3 2 2 4 32 8 7" xfId="11666"/>
    <cellStyle name="Navadno 3 2 2 4 32 8 8" xfId="13941"/>
    <cellStyle name="Navadno 3 2 2 4 32 8 9" xfId="11914"/>
    <cellStyle name="Navadno 3 2 2 4 32 9" xfId="2898"/>
    <cellStyle name="Navadno 3 2 2 4 32 9 10" xfId="13564"/>
    <cellStyle name="Navadno 3 2 2 4 32 9 11" xfId="22962"/>
    <cellStyle name="Navadno 3 2 2 4 32 9 12" xfId="11720"/>
    <cellStyle name="Navadno 3 2 2 4 32 9 13" xfId="23738"/>
    <cellStyle name="Navadno 3 2 2 4 32 9 14" xfId="25908"/>
    <cellStyle name="Navadno 3 2 2 4 32 9 15" xfId="26912"/>
    <cellStyle name="Navadno 3 2 2 4 32 9 16" xfId="25703"/>
    <cellStyle name="Navadno 3 2 2 4 32 9 17" xfId="26429"/>
    <cellStyle name="Navadno 3 2 2 4 32 9 18" xfId="25059"/>
    <cellStyle name="Navadno 3 2 2 4 32 9 2" xfId="15197"/>
    <cellStyle name="Navadno 3 2 2 4 32 9 3" xfId="11783"/>
    <cellStyle name="Navadno 3 2 2 4 32 9 4" xfId="16365"/>
    <cellStyle name="Navadno 3 2 2 4 32 9 5" xfId="12964"/>
    <cellStyle name="Navadno 3 2 2 4 32 9 6" xfId="10959"/>
    <cellStyle name="Navadno 3 2 2 4 32 9 7" xfId="10934"/>
    <cellStyle name="Navadno 3 2 2 4 32 9 8" xfId="14699"/>
    <cellStyle name="Navadno 3 2 2 4 32 9 9" xfId="20108"/>
    <cellStyle name="Navadno 3 2 2 4 33" xfId="5798"/>
    <cellStyle name="Navadno 3 2 2 4 33 10" xfId="12723"/>
    <cellStyle name="Navadno 3 2 2 4 33 11" xfId="13737"/>
    <cellStyle name="Navadno 3 2 2 4 33 12" xfId="14452"/>
    <cellStyle name="Navadno 3 2 2 4 33 13" xfId="10826"/>
    <cellStyle name="Navadno 3 2 2 4 33 14" xfId="11474"/>
    <cellStyle name="Navadno 3 2 2 4 33 15" xfId="15987"/>
    <cellStyle name="Navadno 3 2 2 4 33 16" xfId="16460"/>
    <cellStyle name="Navadno 3 2 2 4 33 17" xfId="21296"/>
    <cellStyle name="Navadno 3 2 2 4 33 18" xfId="17398"/>
    <cellStyle name="Navadno 3 2 2 4 33 19" xfId="11722"/>
    <cellStyle name="Navadno 3 2 2 4 33 2" xfId="2330"/>
    <cellStyle name="Navadno 3 2 2 4 33 2 10" xfId="17131"/>
    <cellStyle name="Navadno 3 2 2 4 33 2 11" xfId="13483"/>
    <cellStyle name="Navadno 3 2 2 4 33 2 12" xfId="24287"/>
    <cellStyle name="Navadno 3 2 2 4 33 2 13" xfId="13500"/>
    <cellStyle name="Navadno 3 2 2 4 33 2 14" xfId="25107"/>
    <cellStyle name="Navadno 3 2 2 4 33 2 15" xfId="14272"/>
    <cellStyle name="Navadno 3 2 2 4 33 2 16" xfId="25767"/>
    <cellStyle name="Navadno 3 2 2 4 33 2 17" xfId="22125"/>
    <cellStyle name="Navadno 3 2 2 4 33 2 18" xfId="25318"/>
    <cellStyle name="Navadno 3 2 2 4 33 2 2" xfId="15681"/>
    <cellStyle name="Navadno 3 2 2 4 33 2 3" xfId="12159"/>
    <cellStyle name="Navadno 3 2 2 4 33 2 4" xfId="16295"/>
    <cellStyle name="Navadno 3 2 2 4 33 2 5" xfId="13264"/>
    <cellStyle name="Navadno 3 2 2 4 33 2 6" xfId="10707"/>
    <cellStyle name="Navadno 3 2 2 4 33 2 7" xfId="10257"/>
    <cellStyle name="Navadno 3 2 2 4 33 2 8" xfId="12539"/>
    <cellStyle name="Navadno 3 2 2 4 33 2 9" xfId="20865"/>
    <cellStyle name="Navadno 3 2 2 4 33 20" xfId="21779"/>
    <cellStyle name="Navadno 3 2 2 4 33 21" xfId="11429"/>
    <cellStyle name="Navadno 3 2 2 4 33 22" xfId="22997"/>
    <cellStyle name="Navadno 3 2 2 4 33 23" xfId="23280"/>
    <cellStyle name="Navadno 3 2 2 4 33 24" xfId="16766"/>
    <cellStyle name="Navadno 3 2 2 4 33 25" xfId="11208"/>
    <cellStyle name="Navadno 3 2 2 4 33 26" xfId="22740"/>
    <cellStyle name="Navadno 3 2 2 4 33 3" xfId="1897"/>
    <cellStyle name="Navadno 3 2 2 4 33 3 10" xfId="17812"/>
    <cellStyle name="Navadno 3 2 2 4 33 3 11" xfId="10375"/>
    <cellStyle name="Navadno 3 2 2 4 33 3 12" xfId="14134"/>
    <cellStyle name="Navadno 3 2 2 4 33 3 13" xfId="23933"/>
    <cellStyle name="Navadno 3 2 2 4 33 3 14" xfId="26453"/>
    <cellStyle name="Navadno 3 2 2 4 33 3 15" xfId="11544"/>
    <cellStyle name="Navadno 3 2 2 4 33 3 16" xfId="27488"/>
    <cellStyle name="Navadno 3 2 2 4 33 3 17" xfId="27912"/>
    <cellStyle name="Navadno 3 2 2 4 33 3 18" xfId="25457"/>
    <cellStyle name="Navadno 3 2 2 4 33 3 2" xfId="16053"/>
    <cellStyle name="Navadno 3 2 2 4 33 3 3" xfId="17395"/>
    <cellStyle name="Navadno 3 2 2 4 33 3 4" xfId="12498"/>
    <cellStyle name="Navadno 3 2 2 4 33 3 5" xfId="12032"/>
    <cellStyle name="Navadno 3 2 2 4 33 3 6" xfId="10710"/>
    <cellStyle name="Navadno 3 2 2 4 33 3 7" xfId="19378"/>
    <cellStyle name="Navadno 3 2 2 4 33 3 8" xfId="15785"/>
    <cellStyle name="Navadno 3 2 2 4 33 3 9" xfId="12183"/>
    <cellStyle name="Navadno 3 2 2 4 33 4" xfId="4299"/>
    <cellStyle name="Navadno 3 2 2 4 33 4 10" xfId="21368"/>
    <cellStyle name="Navadno 3 2 2 4 33 4 11" xfId="22168"/>
    <cellStyle name="Navadno 3 2 2 4 33 4 12" xfId="21834"/>
    <cellStyle name="Navadno 3 2 2 4 33 4 13" xfId="10311"/>
    <cellStyle name="Navadno 3 2 2 4 33 4 14" xfId="25830"/>
    <cellStyle name="Navadno 3 2 2 4 33 4 15" xfId="25326"/>
    <cellStyle name="Navadno 3 2 2 4 33 4 16" xfId="27286"/>
    <cellStyle name="Navadno 3 2 2 4 33 4 17" xfId="27740"/>
    <cellStyle name="Navadno 3 2 2 4 33 4 18" xfId="10308"/>
    <cellStyle name="Navadno 3 2 2 4 33 4 2" xfId="13999"/>
    <cellStyle name="Navadno 3 2 2 4 33 4 3" xfId="16965"/>
    <cellStyle name="Navadno 3 2 2 4 33 4 4" xfId="18357"/>
    <cellStyle name="Navadno 3 2 2 4 33 4 5" xfId="18088"/>
    <cellStyle name="Navadno 3 2 2 4 33 4 6" xfId="19507"/>
    <cellStyle name="Navadno 3 2 2 4 33 4 7" xfId="19444"/>
    <cellStyle name="Navadno 3 2 2 4 33 4 8" xfId="10369"/>
    <cellStyle name="Navadno 3 2 2 4 33 4 9" xfId="12579"/>
    <cellStyle name="Navadno 3 2 2 4 33 5" xfId="4784"/>
    <cellStyle name="Navadno 3 2 2 4 33 5 10" xfId="23418"/>
    <cellStyle name="Navadno 3 2 2 4 33 5 11" xfId="24168"/>
    <cellStyle name="Navadno 3 2 2 4 33 5 12" xfId="22498"/>
    <cellStyle name="Navadno 3 2 2 4 33 5 13" xfId="21555"/>
    <cellStyle name="Navadno 3 2 2 4 33 5 14" xfId="20441"/>
    <cellStyle name="Navadno 3 2 2 4 33 5 15" xfId="25987"/>
    <cellStyle name="Navadno 3 2 2 4 33 5 16" xfId="23698"/>
    <cellStyle name="Navadno 3 2 2 4 33 5 17" xfId="27062"/>
    <cellStyle name="Navadno 3 2 2 4 33 5 18" xfId="28118"/>
    <cellStyle name="Navadno 3 2 2 4 33 5 2" xfId="13588"/>
    <cellStyle name="Navadno 3 2 2 4 33 5 3" xfId="14312"/>
    <cellStyle name="Navadno 3 2 2 4 33 5 4" xfId="17528"/>
    <cellStyle name="Navadno 3 2 2 4 33 5 5" xfId="19326"/>
    <cellStyle name="Navadno 3 2 2 4 33 5 6" xfId="20239"/>
    <cellStyle name="Navadno 3 2 2 4 33 5 7" xfId="20938"/>
    <cellStyle name="Navadno 3 2 2 4 33 5 8" xfId="21803"/>
    <cellStyle name="Navadno 3 2 2 4 33 5 9" xfId="15241"/>
    <cellStyle name="Navadno 3 2 2 4 33 6" xfId="2740"/>
    <cellStyle name="Navadno 3 2 2 4 33 6 10" xfId="10988"/>
    <cellStyle name="Navadno 3 2 2 4 33 6 11" xfId="10913"/>
    <cellStyle name="Navadno 3 2 2 4 33 6 12" xfId="19741"/>
    <cellStyle name="Navadno 3 2 2 4 33 6 13" xfId="17642"/>
    <cellStyle name="Navadno 3 2 2 4 33 6 14" xfId="25979"/>
    <cellStyle name="Navadno 3 2 2 4 33 6 15" xfId="26123"/>
    <cellStyle name="Navadno 3 2 2 4 33 6 16" xfId="27236"/>
    <cellStyle name="Navadno 3 2 2 4 33 6 17" xfId="27698"/>
    <cellStyle name="Navadno 3 2 2 4 33 6 18" xfId="26089"/>
    <cellStyle name="Navadno 3 2 2 4 33 6 2" xfId="15326"/>
    <cellStyle name="Navadno 3 2 2 4 33 6 3" xfId="16854"/>
    <cellStyle name="Navadno 3 2 2 4 33 6 4" xfId="18090"/>
    <cellStyle name="Navadno 3 2 2 4 33 6 5" xfId="19509"/>
    <cellStyle name="Navadno 3 2 2 4 33 6 6" xfId="20416"/>
    <cellStyle name="Navadno 3 2 2 4 33 6 7" xfId="19072"/>
    <cellStyle name="Navadno 3 2 2 4 33 6 8" xfId="18374"/>
    <cellStyle name="Navadno 3 2 2 4 33 6 9" xfId="22729"/>
    <cellStyle name="Navadno 3 2 2 4 33 7" xfId="2464"/>
    <cellStyle name="Navadno 3 2 2 4 33 7 10" xfId="23619"/>
    <cellStyle name="Navadno 3 2 2 4 33 7 11" xfId="24364"/>
    <cellStyle name="Navadno 3 2 2 4 33 7 12" xfId="23300"/>
    <cellStyle name="Navadno 3 2 2 4 33 7 13" xfId="24248"/>
    <cellStyle name="Navadno 3 2 2 4 33 7 14" xfId="21061"/>
    <cellStyle name="Navadno 3 2 2 4 33 7 15" xfId="24378"/>
    <cellStyle name="Navadno 3 2 2 4 33 7 16" xfId="23749"/>
    <cellStyle name="Navadno 3 2 2 4 33 7 17" xfId="26645"/>
    <cellStyle name="Navadno 3 2 2 4 33 7 18" xfId="14056"/>
    <cellStyle name="Navadno 3 2 2 4 33 7 2" xfId="15564"/>
    <cellStyle name="Navadno 3 2 2 4 33 7 3" xfId="14277"/>
    <cellStyle name="Navadno 3 2 2 4 33 7 4" xfId="15799"/>
    <cellStyle name="Navadno 3 2 2 4 33 7 5" xfId="18957"/>
    <cellStyle name="Navadno 3 2 2 4 33 7 6" xfId="19882"/>
    <cellStyle name="Navadno 3 2 2 4 33 7 7" xfId="21172"/>
    <cellStyle name="Navadno 3 2 2 4 33 7 8" xfId="22020"/>
    <cellStyle name="Navadno 3 2 2 4 33 7 9" xfId="22310"/>
    <cellStyle name="Navadno 3 2 2 4 33 8" xfId="691"/>
    <cellStyle name="Navadno 3 2 2 4 33 8 10" xfId="24071"/>
    <cellStyle name="Navadno 3 2 2 4 33 8 11" xfId="24822"/>
    <cellStyle name="Navadno 3 2 2 4 33 8 12" xfId="25504"/>
    <cellStyle name="Navadno 3 2 2 4 33 8 13" xfId="26152"/>
    <cellStyle name="Navadno 3 2 2 4 33 8 14" xfId="26861"/>
    <cellStyle name="Navadno 3 2 2 4 33 8 15" xfId="27353"/>
    <cellStyle name="Navadno 3 2 2 4 33 8 16" xfId="27802"/>
    <cellStyle name="Navadno 3 2 2 4 33 8 17" xfId="28158"/>
    <cellStyle name="Navadno 3 2 2 4 33 8 18" xfId="28427"/>
    <cellStyle name="Navadno 3 2 2 4 33 8 2" xfId="17100"/>
    <cellStyle name="Navadno 3 2 2 4 33 8 3" xfId="18066"/>
    <cellStyle name="Navadno 3 2 2 4 33 8 4" xfId="19024"/>
    <cellStyle name="Navadno 3 2 2 4 33 8 5" xfId="19940"/>
    <cellStyle name="Navadno 3 2 2 4 33 8 6" xfId="20839"/>
    <cellStyle name="Navadno 3 2 2 4 33 8 7" xfId="21701"/>
    <cellStyle name="Navadno 3 2 2 4 33 8 8" xfId="22536"/>
    <cellStyle name="Navadno 3 2 2 4 33 8 9" xfId="23324"/>
    <cellStyle name="Navadno 3 2 2 4 33 9" xfId="2246"/>
    <cellStyle name="Navadno 3 2 2 4 33 9 10" xfId="17892"/>
    <cellStyle name="Navadno 3 2 2 4 33 9 11" xfId="19197"/>
    <cellStyle name="Navadno 3 2 2 4 33 9 12" xfId="13007"/>
    <cellStyle name="Navadno 3 2 2 4 33 9 13" xfId="13804"/>
    <cellStyle name="Navadno 3 2 2 4 33 9 14" xfId="12429"/>
    <cellStyle name="Navadno 3 2 2 4 33 9 15" xfId="22043"/>
    <cellStyle name="Navadno 3 2 2 4 33 9 16" xfId="26061"/>
    <cellStyle name="Navadno 3 2 2 4 33 9 17" xfId="21603"/>
    <cellStyle name="Navadno 3 2 2 4 33 9 18" xfId="25877"/>
    <cellStyle name="Navadno 3 2 2 4 33 9 2" xfId="15750"/>
    <cellStyle name="Navadno 3 2 2 4 33 9 3" xfId="11509"/>
    <cellStyle name="Navadno 3 2 2 4 33 9 4" xfId="10412"/>
    <cellStyle name="Navadno 3 2 2 4 33 9 5" xfId="14418"/>
    <cellStyle name="Navadno 3 2 2 4 33 9 6" xfId="19053"/>
    <cellStyle name="Navadno 3 2 2 4 33 9 7" xfId="17834"/>
    <cellStyle name="Navadno 3 2 2 4 33 9 8" xfId="11641"/>
    <cellStyle name="Navadno 3 2 2 4 33 9 9" xfId="13143"/>
    <cellStyle name="Navadno 3 2 2 4 34" xfId="5722"/>
    <cellStyle name="Navadno 3 2 2 4 34 10" xfId="12790"/>
    <cellStyle name="Navadno 3 2 2 4 34 11" xfId="10361"/>
    <cellStyle name="Navadno 3 2 2 4 34 12" xfId="10118"/>
    <cellStyle name="Navadno 3 2 2 4 34 13" xfId="16572"/>
    <cellStyle name="Navadno 3 2 2 4 34 14" xfId="13273"/>
    <cellStyle name="Navadno 3 2 2 4 34 15" xfId="10799"/>
    <cellStyle name="Navadno 3 2 2 4 34 16" xfId="16718"/>
    <cellStyle name="Navadno 3 2 2 4 34 17" xfId="19409"/>
    <cellStyle name="Navadno 3 2 2 4 34 18" xfId="18591"/>
    <cellStyle name="Navadno 3 2 2 4 34 19" xfId="11207"/>
    <cellStyle name="Navadno 3 2 2 4 34 2" xfId="2270"/>
    <cellStyle name="Navadno 3 2 2 4 34 2 10" xfId="22753"/>
    <cellStyle name="Navadno 3 2 2 4 34 2 11" xfId="22497"/>
    <cellStyle name="Navadno 3 2 2 4 34 2 12" xfId="21565"/>
    <cellStyle name="Navadno 3 2 2 4 34 2 13" xfId="23218"/>
    <cellStyle name="Navadno 3 2 2 4 34 2 14" xfId="19798"/>
    <cellStyle name="Navadno 3 2 2 4 34 2 15" xfId="12866"/>
    <cellStyle name="Navadno 3 2 2 4 34 2 16" xfId="23879"/>
    <cellStyle name="Navadno 3 2 2 4 34 2 17" xfId="26548"/>
    <cellStyle name="Navadno 3 2 2 4 34 2 18" xfId="27229"/>
    <cellStyle name="Navadno 3 2 2 4 34 2 2" xfId="15730"/>
    <cellStyle name="Navadno 3 2 2 4 34 2 3" xfId="13843"/>
    <cellStyle name="Navadno 3 2 2 4 34 2 4" xfId="18205"/>
    <cellStyle name="Navadno 3 2 2 4 34 2 5" xfId="11580"/>
    <cellStyle name="Navadno 3 2 2 4 34 2 6" xfId="15774"/>
    <cellStyle name="Navadno 3 2 2 4 34 2 7" xfId="20431"/>
    <cellStyle name="Navadno 3 2 2 4 34 2 8" xfId="11677"/>
    <cellStyle name="Navadno 3 2 2 4 34 2 9" xfId="22530"/>
    <cellStyle name="Navadno 3 2 2 4 34 20" xfId="20196"/>
    <cellStyle name="Navadno 3 2 2 4 34 21" xfId="16553"/>
    <cellStyle name="Navadno 3 2 2 4 34 22" xfId="22360"/>
    <cellStyle name="Navadno 3 2 2 4 34 23" xfId="12921"/>
    <cellStyle name="Navadno 3 2 2 4 34 24" xfId="21497"/>
    <cellStyle name="Navadno 3 2 2 4 34 25" xfId="13123"/>
    <cellStyle name="Navadno 3 2 2 4 34 26" xfId="27904"/>
    <cellStyle name="Navadno 3 2 2 4 34 3" xfId="1852"/>
    <cellStyle name="Navadno 3 2 2 4 34 3 10" xfId="14854"/>
    <cellStyle name="Navadno 3 2 2 4 34 3 11" xfId="18917"/>
    <cellStyle name="Navadno 3 2 2 4 34 3 12" xfId="9744"/>
    <cellStyle name="Navadno 3 2 2 4 34 3 13" xfId="10405"/>
    <cellStyle name="Navadno 3 2 2 4 34 3 14" xfId="19379"/>
    <cellStyle name="Navadno 3 2 2 4 34 3 15" xfId="26718"/>
    <cellStyle name="Navadno 3 2 2 4 34 3 16" xfId="21101"/>
    <cellStyle name="Navadno 3 2 2 4 34 3 17" xfId="21174"/>
    <cellStyle name="Navadno 3 2 2 4 34 3 18" xfId="28167"/>
    <cellStyle name="Navadno 3 2 2 4 34 3 2" xfId="16096"/>
    <cellStyle name="Navadno 3 2 2 4 34 3 3" xfId="10424"/>
    <cellStyle name="Navadno 3 2 2 4 34 3 4" xfId="10124"/>
    <cellStyle name="Navadno 3 2 2 4 34 3 5" xfId="15067"/>
    <cellStyle name="Navadno 3 2 2 4 34 3 6" xfId="15147"/>
    <cellStyle name="Navadno 3 2 2 4 34 3 7" xfId="13653"/>
    <cellStyle name="Navadno 3 2 2 4 34 3 8" xfId="18471"/>
    <cellStyle name="Navadno 3 2 2 4 34 3 9" xfId="18625"/>
    <cellStyle name="Navadno 3 2 2 4 34 4" xfId="1482"/>
    <cellStyle name="Navadno 3 2 2 4 34 4 10" xfId="17906"/>
    <cellStyle name="Navadno 3 2 2 4 34 4 11" xfId="17250"/>
    <cellStyle name="Navadno 3 2 2 4 34 4 12" xfId="19055"/>
    <cellStyle name="Navadno 3 2 2 4 34 4 13" xfId="14586"/>
    <cellStyle name="Navadno 3 2 2 4 34 4 14" xfId="10917"/>
    <cellStyle name="Navadno 3 2 2 4 34 4 15" xfId="10094"/>
    <cellStyle name="Navadno 3 2 2 4 34 4 16" xfId="21046"/>
    <cellStyle name="Navadno 3 2 2 4 34 4 17" xfId="16623"/>
    <cellStyle name="Navadno 3 2 2 4 34 4 18" xfId="12930"/>
    <cellStyle name="Navadno 3 2 2 4 34 4 2" xfId="16417"/>
    <cellStyle name="Navadno 3 2 2 4 34 4 3" xfId="11531"/>
    <cellStyle name="Navadno 3 2 2 4 34 4 4" xfId="17073"/>
    <cellStyle name="Navadno 3 2 2 4 34 4 5" xfId="10829"/>
    <cellStyle name="Navadno 3 2 2 4 34 4 6" xfId="10425"/>
    <cellStyle name="Navadno 3 2 2 4 34 4 7" xfId="18096"/>
    <cellStyle name="Navadno 3 2 2 4 34 4 8" xfId="19414"/>
    <cellStyle name="Navadno 3 2 2 4 34 4 9" xfId="12308"/>
    <cellStyle name="Navadno 3 2 2 4 34 5" xfId="1122"/>
    <cellStyle name="Navadno 3 2 2 4 34 5 10" xfId="23795"/>
    <cellStyle name="Navadno 3 2 2 4 34 5 11" xfId="24534"/>
    <cellStyle name="Navadno 3 2 2 4 34 5 12" xfId="25239"/>
    <cellStyle name="Navadno 3 2 2 4 34 5 13" xfId="25905"/>
    <cellStyle name="Navadno 3 2 2 4 34 5 14" xfId="26650"/>
    <cellStyle name="Navadno 3 2 2 4 34 5 15" xfId="27174"/>
    <cellStyle name="Navadno 3 2 2 4 34 5 16" xfId="27643"/>
    <cellStyle name="Navadno 3 2 2 4 34 5 17" xfId="28023"/>
    <cellStyle name="Navadno 3 2 2 4 34 5 18" xfId="28333"/>
    <cellStyle name="Navadno 3 2 2 4 34 5 2" xfId="16733"/>
    <cellStyle name="Navadno 3 2 2 4 34 5 3" xfId="17699"/>
    <cellStyle name="Navadno 3 2 2 4 34 5 4" xfId="18654"/>
    <cellStyle name="Navadno 3 2 2 4 34 5 5" xfId="19601"/>
    <cellStyle name="Navadno 3 2 2 4 34 5 6" xfId="20506"/>
    <cellStyle name="Navadno 3 2 2 4 34 5 7" xfId="21369"/>
    <cellStyle name="Navadno 3 2 2 4 34 5 8" xfId="22210"/>
    <cellStyle name="Navadno 3 2 2 4 34 5 9" xfId="23019"/>
    <cellStyle name="Navadno 3 2 2 4 34 6" xfId="789"/>
    <cellStyle name="Navadno 3 2 2 4 34 6 10" xfId="24011"/>
    <cellStyle name="Navadno 3 2 2 4 34 6 11" xfId="24754"/>
    <cellStyle name="Navadno 3 2 2 4 34 6 12" xfId="25440"/>
    <cellStyle name="Navadno 3 2 2 4 34 6 13" xfId="26101"/>
    <cellStyle name="Navadno 3 2 2 4 34 6 14" xfId="26813"/>
    <cellStyle name="Navadno 3 2 2 4 34 6 15" xfId="27316"/>
    <cellStyle name="Navadno 3 2 2 4 34 6 16" xfId="27770"/>
    <cellStyle name="Navadno 3 2 2 4 34 6 17" xfId="28131"/>
    <cellStyle name="Navadno 3 2 2 4 34 6 18" xfId="28410"/>
    <cellStyle name="Navadno 3 2 2 4 34 6 2" xfId="17016"/>
    <cellStyle name="Navadno 3 2 2 4 34 6 3" xfId="17983"/>
    <cellStyle name="Navadno 3 2 2 4 34 6 4" xfId="18939"/>
    <cellStyle name="Navadno 3 2 2 4 34 6 5" xfId="19868"/>
    <cellStyle name="Navadno 3 2 2 4 34 6 6" xfId="20763"/>
    <cellStyle name="Navadno 3 2 2 4 34 6 7" xfId="21632"/>
    <cellStyle name="Navadno 3 2 2 4 34 6 8" xfId="22461"/>
    <cellStyle name="Navadno 3 2 2 4 34 6 9" xfId="23260"/>
    <cellStyle name="Navadno 3 2 2 4 34 7" xfId="510"/>
    <cellStyle name="Navadno 3 2 2 4 34 7 10" xfId="24199"/>
    <cellStyle name="Navadno 3 2 2 4 34 7 11" xfId="24929"/>
    <cellStyle name="Navadno 3 2 2 4 34 7 12" xfId="25618"/>
    <cellStyle name="Navadno 3 2 2 4 34 7 13" xfId="26240"/>
    <cellStyle name="Navadno 3 2 2 4 34 7 14" xfId="26932"/>
    <cellStyle name="Navadno 3 2 2 4 34 7 15" xfId="27425"/>
    <cellStyle name="Navadno 3 2 2 4 34 7 16" xfId="27867"/>
    <cellStyle name="Navadno 3 2 2 4 34 7 17" xfId="28206"/>
    <cellStyle name="Navadno 3 2 2 4 34 7 18" xfId="28458"/>
    <cellStyle name="Navadno 3 2 2 4 34 7 2" xfId="17261"/>
    <cellStyle name="Navadno 3 2 2 4 34 7 3" xfId="18220"/>
    <cellStyle name="Navadno 3 2 2 4 34 7 4" xfId="19174"/>
    <cellStyle name="Navadno 3 2 2 4 34 7 5" xfId="20084"/>
    <cellStyle name="Navadno 3 2 2 4 34 7 6" xfId="20977"/>
    <cellStyle name="Navadno 3 2 2 4 34 7 7" xfId="21838"/>
    <cellStyle name="Navadno 3 2 2 4 34 7 8" xfId="22659"/>
    <cellStyle name="Navadno 3 2 2 4 34 7 9" xfId="23454"/>
    <cellStyle name="Navadno 3 2 2 4 34 8" xfId="296"/>
    <cellStyle name="Navadno 3 2 2 4 34 8 10" xfId="24339"/>
    <cellStyle name="Navadno 3 2 2 4 34 8 11" xfId="25062"/>
    <cellStyle name="Navadno 3 2 2 4 34 8 12" xfId="25730"/>
    <cellStyle name="Navadno 3 2 2 4 34 8 13" xfId="26350"/>
    <cellStyle name="Navadno 3 2 2 4 34 8 14" xfId="27033"/>
    <cellStyle name="Navadno 3 2 2 4 34 8 15" xfId="27513"/>
    <cellStyle name="Navadno 3 2 2 4 34 8 16" xfId="27934"/>
    <cellStyle name="Navadno 3 2 2 4 34 8 17" xfId="28260"/>
    <cellStyle name="Navadno 3 2 2 4 34 8 18" xfId="28499"/>
    <cellStyle name="Navadno 3 2 2 4 34 8 2" xfId="17442"/>
    <cellStyle name="Navadno 3 2 2 4 34 8 3" xfId="18402"/>
    <cellStyle name="Navadno 3 2 2 4 34 8 4" xfId="19350"/>
    <cellStyle name="Navadno 3 2 2 4 34 8 5" xfId="20266"/>
    <cellStyle name="Navadno 3 2 2 4 34 8 6" xfId="21146"/>
    <cellStyle name="Navadno 3 2 2 4 34 8 7" xfId="21996"/>
    <cellStyle name="Navadno 3 2 2 4 34 8 8" xfId="22813"/>
    <cellStyle name="Navadno 3 2 2 4 34 8 9" xfId="23597"/>
    <cellStyle name="Navadno 3 2 2 4 34 9" xfId="144"/>
    <cellStyle name="Navadno 3 2 2 4 34 9 10" xfId="24449"/>
    <cellStyle name="Navadno 3 2 2 4 34 9 11" xfId="25150"/>
    <cellStyle name="Navadno 3 2 2 4 34 9 12" xfId="25814"/>
    <cellStyle name="Navadno 3 2 2 4 34 9 13" xfId="26435"/>
    <cellStyle name="Navadno 3 2 2 4 34 9 14" xfId="27114"/>
    <cellStyle name="Navadno 3 2 2 4 34 9 15" xfId="27584"/>
    <cellStyle name="Navadno 3 2 2 4 34 9 16" xfId="27985"/>
    <cellStyle name="Navadno 3 2 2 4 34 9 17" xfId="28300"/>
    <cellStyle name="Navadno 3 2 2 4 34 9 18" xfId="28530"/>
    <cellStyle name="Navadno 3 2 2 4 34 9 2" xfId="17574"/>
    <cellStyle name="Navadno 3 2 2 4 34 9 3" xfId="18532"/>
    <cellStyle name="Navadno 3 2 2 4 34 9 4" xfId="19485"/>
    <cellStyle name="Navadno 3 2 2 4 34 9 5" xfId="20391"/>
    <cellStyle name="Navadno 3 2 2 4 34 9 6" xfId="21265"/>
    <cellStyle name="Navadno 3 2 2 4 34 9 7" xfId="22110"/>
    <cellStyle name="Navadno 3 2 2 4 34 9 8" xfId="22920"/>
    <cellStyle name="Navadno 3 2 2 4 34 9 9" xfId="23706"/>
    <cellStyle name="Navadno 3 2 2 4 35" xfId="5631"/>
    <cellStyle name="Navadno 3 2 2 4 35 10" xfId="12867"/>
    <cellStyle name="Navadno 3 2 2 4 35 11" xfId="11604"/>
    <cellStyle name="Navadno 3 2 2 4 35 12" xfId="12434"/>
    <cellStyle name="Navadno 3 2 2 4 35 13" xfId="17110"/>
    <cellStyle name="Navadno 3 2 2 4 35 14" xfId="11322"/>
    <cellStyle name="Navadno 3 2 2 4 35 15" xfId="11159"/>
    <cellStyle name="Navadno 3 2 2 4 35 16" xfId="17623"/>
    <cellStyle name="Navadno 3 2 2 4 35 17" xfId="21432"/>
    <cellStyle name="Navadno 3 2 2 4 35 18" xfId="13017"/>
    <cellStyle name="Navadno 3 2 2 4 35 19" xfId="20794"/>
    <cellStyle name="Navadno 3 2 2 4 35 2" xfId="2210"/>
    <cellStyle name="Navadno 3 2 2 4 35 2 10" xfId="22947"/>
    <cellStyle name="Navadno 3 2 2 4 35 2 11" xfId="20877"/>
    <cellStyle name="Navadno 3 2 2 4 35 2 12" xfId="10402"/>
    <cellStyle name="Navadno 3 2 2 4 35 2 13" xfId="24815"/>
    <cellStyle name="Navadno 3 2 2 4 35 2 14" xfId="16905"/>
    <cellStyle name="Navadno 3 2 2 4 35 2 15" xfId="26159"/>
    <cellStyle name="Navadno 3 2 2 4 35 2 16" xfId="22954"/>
    <cellStyle name="Navadno 3 2 2 4 35 2 17" xfId="26680"/>
    <cellStyle name="Navadno 3 2 2 4 35 2 18" xfId="21421"/>
    <cellStyle name="Navadno 3 2 2 4 35 2 2" xfId="15784"/>
    <cellStyle name="Navadno 3 2 2 4 35 2 3" xfId="15501"/>
    <cellStyle name="Navadno 3 2 2 4 35 2 4" xfId="13437"/>
    <cellStyle name="Navadno 3 2 2 4 35 2 5" xfId="14317"/>
    <cellStyle name="Navadno 3 2 2 4 35 2 6" xfId="11986"/>
    <cellStyle name="Navadno 3 2 2 4 35 2 7" xfId="16530"/>
    <cellStyle name="Navadno 3 2 2 4 35 2 8" xfId="12362"/>
    <cellStyle name="Navadno 3 2 2 4 35 2 9" xfId="20697"/>
    <cellStyle name="Navadno 3 2 2 4 35 20" xfId="22105"/>
    <cellStyle name="Navadno 3 2 2 4 35 21" xfId="20364"/>
    <cellStyle name="Navadno 3 2 2 4 35 22" xfId="23948"/>
    <cellStyle name="Navadno 3 2 2 4 35 23" xfId="21503"/>
    <cellStyle name="Navadno 3 2 2 4 35 24" xfId="23370"/>
    <cellStyle name="Navadno 3 2 2 4 35 25" xfId="27462"/>
    <cellStyle name="Navadno 3 2 2 4 35 26" xfId="17425"/>
    <cellStyle name="Navadno 3 2 2 4 35 3" xfId="1804"/>
    <cellStyle name="Navadno 3 2 2 4 35 3 10" xfId="10526"/>
    <cellStyle name="Navadno 3 2 2 4 35 3 11" xfId="15180"/>
    <cellStyle name="Navadno 3 2 2 4 35 3 12" xfId="13839"/>
    <cellStyle name="Navadno 3 2 2 4 35 3 13" xfId="23687"/>
    <cellStyle name="Navadno 3 2 2 4 35 3 14" xfId="26180"/>
    <cellStyle name="Navadno 3 2 2 4 35 3 15" xfId="19433"/>
    <cellStyle name="Navadno 3 2 2 4 35 3 16" xfId="13008"/>
    <cellStyle name="Navadno 3 2 2 4 35 3 17" xfId="27017"/>
    <cellStyle name="Navadno 3 2 2 4 35 3 18" xfId="22873"/>
    <cellStyle name="Navadno 3 2 2 4 35 3 2" xfId="16138"/>
    <cellStyle name="Navadno 3 2 2 4 35 3 3" xfId="11912"/>
    <cellStyle name="Navadno 3 2 2 4 35 3 4" xfId="13194"/>
    <cellStyle name="Navadno 3 2 2 4 35 3 5" xfId="16359"/>
    <cellStyle name="Navadno 3 2 2 4 35 3 6" xfId="13763"/>
    <cellStyle name="Navadno 3 2 2 4 35 3 7" xfId="10583"/>
    <cellStyle name="Navadno 3 2 2 4 35 3 8" xfId="19442"/>
    <cellStyle name="Navadno 3 2 2 4 35 3 9" xfId="20974"/>
    <cellStyle name="Navadno 3 2 2 4 35 4" xfId="1425"/>
    <cellStyle name="Navadno 3 2 2 4 35 4 10" xfId="18340"/>
    <cellStyle name="Navadno 3 2 2 4 35 4 11" xfId="14206"/>
    <cellStyle name="Navadno 3 2 2 4 35 4 12" xfId="9884"/>
    <cellStyle name="Navadno 3 2 2 4 35 4 13" xfId="19344"/>
    <cellStyle name="Navadno 3 2 2 4 35 4 14" xfId="26501"/>
    <cellStyle name="Navadno 3 2 2 4 35 4 15" xfId="18635"/>
    <cellStyle name="Navadno 3 2 2 4 35 4 16" xfId="26907"/>
    <cellStyle name="Navadno 3 2 2 4 35 4 17" xfId="18448"/>
    <cellStyle name="Navadno 3 2 2 4 35 4 18" xfId="26077"/>
    <cellStyle name="Navadno 3 2 2 4 35 4 2" xfId="16468"/>
    <cellStyle name="Navadno 3 2 2 4 35 4 3" xfId="11555"/>
    <cellStyle name="Navadno 3 2 2 4 35 4 4" xfId="15073"/>
    <cellStyle name="Navadno 3 2 2 4 35 4 5" xfId="13110"/>
    <cellStyle name="Navadno 3 2 2 4 35 4 6" xfId="13118"/>
    <cellStyle name="Navadno 3 2 2 4 35 4 7" xfId="13743"/>
    <cellStyle name="Navadno 3 2 2 4 35 4 8" xfId="15555"/>
    <cellStyle name="Navadno 3 2 2 4 35 4 9" xfId="20333"/>
    <cellStyle name="Navadno 3 2 2 4 35 5" xfId="1079"/>
    <cellStyle name="Navadno 3 2 2 4 35 5 10" xfId="23826"/>
    <cellStyle name="Navadno 3 2 2 4 35 5 11" xfId="24559"/>
    <cellStyle name="Navadno 3 2 2 4 35 5 12" xfId="25262"/>
    <cellStyle name="Navadno 3 2 2 4 35 5 13" xfId="25929"/>
    <cellStyle name="Navadno 3 2 2 4 35 5 14" xfId="26671"/>
    <cellStyle name="Navadno 3 2 2 4 35 5 15" xfId="27192"/>
    <cellStyle name="Navadno 3 2 2 4 35 5 16" xfId="27658"/>
    <cellStyle name="Navadno 3 2 2 4 35 5 17" xfId="28040"/>
    <cellStyle name="Navadno 3 2 2 4 35 5 18" xfId="28344"/>
    <cellStyle name="Navadno 3 2 2 4 35 5 2" xfId="16770"/>
    <cellStyle name="Navadno 3 2 2 4 35 5 3" xfId="17738"/>
    <cellStyle name="Navadno 3 2 2 4 35 5 4" xfId="18693"/>
    <cellStyle name="Navadno 3 2 2 4 35 5 5" xfId="19638"/>
    <cellStyle name="Navadno 3 2 2 4 35 5 6" xfId="20534"/>
    <cellStyle name="Navadno 3 2 2 4 35 5 7" xfId="21404"/>
    <cellStyle name="Navadno 3 2 2 4 35 5 8" xfId="22248"/>
    <cellStyle name="Navadno 3 2 2 4 35 5 9" xfId="23052"/>
    <cellStyle name="Navadno 3 2 2 4 35 6" xfId="749"/>
    <cellStyle name="Navadno 3 2 2 4 35 6 10" xfId="24038"/>
    <cellStyle name="Navadno 3 2 2 4 35 6 11" xfId="24783"/>
    <cellStyle name="Navadno 3 2 2 4 35 6 12" xfId="25464"/>
    <cellStyle name="Navadno 3 2 2 4 35 6 13" xfId="26121"/>
    <cellStyle name="Navadno 3 2 2 4 35 6 14" xfId="26834"/>
    <cellStyle name="Navadno 3 2 2 4 35 6 15" xfId="27330"/>
    <cellStyle name="Navadno 3 2 2 4 35 6 16" xfId="27782"/>
    <cellStyle name="Navadno 3 2 2 4 35 6 17" xfId="28144"/>
    <cellStyle name="Navadno 3 2 2 4 35 6 18" xfId="28417"/>
    <cellStyle name="Navadno 3 2 2 4 35 6 2" xfId="17048"/>
    <cellStyle name="Navadno 3 2 2 4 35 6 3" xfId="18016"/>
    <cellStyle name="Navadno 3 2 2 4 35 6 4" xfId="18974"/>
    <cellStyle name="Navadno 3 2 2 4 35 6 5" xfId="19899"/>
    <cellStyle name="Navadno 3 2 2 4 35 6 6" xfId="20793"/>
    <cellStyle name="Navadno 3 2 2 4 35 6 7" xfId="21661"/>
    <cellStyle name="Navadno 3 2 2 4 35 6 8" xfId="22492"/>
    <cellStyle name="Navadno 3 2 2 4 35 6 9" xfId="23288"/>
    <cellStyle name="Navadno 3 2 2 4 35 7" xfId="479"/>
    <cellStyle name="Navadno 3 2 2 4 35 7 10" xfId="24220"/>
    <cellStyle name="Navadno 3 2 2 4 35 7 11" xfId="24949"/>
    <cellStyle name="Navadno 3 2 2 4 35 7 12" xfId="25635"/>
    <cellStyle name="Navadno 3 2 2 4 35 7 13" xfId="26255"/>
    <cellStyle name="Navadno 3 2 2 4 35 7 14" xfId="26943"/>
    <cellStyle name="Navadno 3 2 2 4 35 7 15" xfId="27437"/>
    <cellStyle name="Navadno 3 2 2 4 35 7 16" xfId="27876"/>
    <cellStyle name="Navadno 3 2 2 4 35 7 17" xfId="28215"/>
    <cellStyle name="Navadno 3 2 2 4 35 7 18" xfId="28464"/>
    <cellStyle name="Navadno 3 2 2 4 35 7 2" xfId="17289"/>
    <cellStyle name="Navadno 3 2 2 4 35 7 3" xfId="18245"/>
    <cellStyle name="Navadno 3 2 2 4 35 7 4" xfId="19200"/>
    <cellStyle name="Navadno 3 2 2 4 35 7 5" xfId="20112"/>
    <cellStyle name="Navadno 3 2 2 4 35 7 6" xfId="21000"/>
    <cellStyle name="Navadno 3 2 2 4 35 7 7" xfId="21863"/>
    <cellStyle name="Navadno 3 2 2 4 35 7 8" xfId="22680"/>
    <cellStyle name="Navadno 3 2 2 4 35 7 9" xfId="23475"/>
    <cellStyle name="Navadno 3 2 2 4 35 8" xfId="279"/>
    <cellStyle name="Navadno 3 2 2 4 35 8 10" xfId="24353"/>
    <cellStyle name="Navadno 3 2 2 4 35 8 11" xfId="25073"/>
    <cellStyle name="Navadno 3 2 2 4 35 8 12" xfId="25739"/>
    <cellStyle name="Navadno 3 2 2 4 35 8 13" xfId="26362"/>
    <cellStyle name="Navadno 3 2 2 4 35 8 14" xfId="27041"/>
    <cellStyle name="Navadno 3 2 2 4 35 8 15" xfId="27524"/>
    <cellStyle name="Navadno 3 2 2 4 35 8 16" xfId="27940"/>
    <cellStyle name="Navadno 3 2 2 4 35 8 17" xfId="28266"/>
    <cellStyle name="Navadno 3 2 2 4 35 8 18" xfId="28504"/>
    <cellStyle name="Navadno 3 2 2 4 35 8 2" xfId="17456"/>
    <cellStyle name="Navadno 3 2 2 4 35 8 3" xfId="18416"/>
    <cellStyle name="Navadno 3 2 2 4 35 8 4" xfId="19364"/>
    <cellStyle name="Navadno 3 2 2 4 35 8 5" xfId="20282"/>
    <cellStyle name="Navadno 3 2 2 4 35 8 6" xfId="21162"/>
    <cellStyle name="Navadno 3 2 2 4 35 8 7" xfId="22009"/>
    <cellStyle name="Navadno 3 2 2 4 35 8 8" xfId="22825"/>
    <cellStyle name="Navadno 3 2 2 4 35 8 9" xfId="23609"/>
    <cellStyle name="Navadno 3 2 2 4 35 9" xfId="138"/>
    <cellStyle name="Navadno 3 2 2 4 35 9 10" xfId="24453"/>
    <cellStyle name="Navadno 3 2 2 4 35 9 11" xfId="25154"/>
    <cellStyle name="Navadno 3 2 2 4 35 9 12" xfId="25818"/>
    <cellStyle name="Navadno 3 2 2 4 35 9 13" xfId="26439"/>
    <cellStyle name="Navadno 3 2 2 4 35 9 14" xfId="27118"/>
    <cellStyle name="Navadno 3 2 2 4 35 9 15" xfId="27588"/>
    <cellStyle name="Navadno 3 2 2 4 35 9 16" xfId="27989"/>
    <cellStyle name="Navadno 3 2 2 4 35 9 17" xfId="28303"/>
    <cellStyle name="Navadno 3 2 2 4 35 9 18" xfId="28533"/>
    <cellStyle name="Navadno 3 2 2 4 35 9 2" xfId="17580"/>
    <cellStyle name="Navadno 3 2 2 4 35 9 3" xfId="18537"/>
    <cellStyle name="Navadno 3 2 2 4 35 9 4" xfId="19490"/>
    <cellStyle name="Navadno 3 2 2 4 35 9 5" xfId="20396"/>
    <cellStyle name="Navadno 3 2 2 4 35 9 6" xfId="21269"/>
    <cellStyle name="Navadno 3 2 2 4 35 9 7" xfId="22116"/>
    <cellStyle name="Navadno 3 2 2 4 35 9 8" xfId="22924"/>
    <cellStyle name="Navadno 3 2 2 4 35 9 9" xfId="23711"/>
    <cellStyle name="Navadno 3 2 2 4 36" xfId="5566"/>
    <cellStyle name="Navadno 3 2 2 4 36 10" xfId="12924"/>
    <cellStyle name="Navadno 3 2 2 4 36 11" xfId="15318"/>
    <cellStyle name="Navadno 3 2 2 4 36 12" xfId="9655"/>
    <cellStyle name="Navadno 3 2 2 4 36 13" xfId="10364"/>
    <cellStyle name="Navadno 3 2 2 4 36 14" xfId="13824"/>
    <cellStyle name="Navadno 3 2 2 4 36 15" xfId="19262"/>
    <cellStyle name="Navadno 3 2 2 4 36 16" xfId="9624"/>
    <cellStyle name="Navadno 3 2 2 4 36 17" xfId="9809"/>
    <cellStyle name="Navadno 3 2 2 4 36 18" xfId="17984"/>
    <cellStyle name="Navadno 3 2 2 4 36 19" xfId="10270"/>
    <cellStyle name="Navadno 3 2 2 4 36 2" xfId="2166"/>
    <cellStyle name="Navadno 3 2 2 4 36 2 10" xfId="12840"/>
    <cellStyle name="Navadno 3 2 2 4 36 2 11" xfId="22306"/>
    <cellStyle name="Navadno 3 2 2 4 36 2 12" xfId="24117"/>
    <cellStyle name="Navadno 3 2 2 4 36 2 13" xfId="25084"/>
    <cellStyle name="Navadno 3 2 2 4 36 2 14" xfId="23539"/>
    <cellStyle name="Navadno 3 2 2 4 36 2 15" xfId="18226"/>
    <cellStyle name="Navadno 3 2 2 4 36 2 16" xfId="24206"/>
    <cellStyle name="Navadno 3 2 2 4 36 2 17" xfId="26798"/>
    <cellStyle name="Navadno 3 2 2 4 36 2 18" xfId="27701"/>
    <cellStyle name="Navadno 3 2 2 4 36 2 2" xfId="15818"/>
    <cellStyle name="Navadno 3 2 2 4 36 2 3" xfId="11975"/>
    <cellStyle name="Navadno 3 2 2 4 36 2 4" xfId="17274"/>
    <cellStyle name="Navadno 3 2 2 4 36 2 5" xfId="10961"/>
    <cellStyle name="Navadno 3 2 2 4 36 2 6" xfId="17669"/>
    <cellStyle name="Navadno 3 2 2 4 36 2 7" xfId="15495"/>
    <cellStyle name="Navadno 3 2 2 4 36 2 8" xfId="20146"/>
    <cellStyle name="Navadno 3 2 2 4 36 2 9" xfId="10476"/>
    <cellStyle name="Navadno 3 2 2 4 36 20" xfId="24205"/>
    <cellStyle name="Navadno 3 2 2 4 36 21" xfId="13434"/>
    <cellStyle name="Navadno 3 2 2 4 36 22" xfId="14577"/>
    <cellStyle name="Navadno 3 2 2 4 36 23" xfId="25901"/>
    <cellStyle name="Navadno 3 2 2 4 36 24" xfId="27069"/>
    <cellStyle name="Navadno 3 2 2 4 36 25" xfId="24763"/>
    <cellStyle name="Navadno 3 2 2 4 36 26" xfId="27552"/>
    <cellStyle name="Navadno 3 2 2 4 36 3" xfId="1768"/>
    <cellStyle name="Navadno 3 2 2 4 36 3 10" xfId="22964"/>
    <cellStyle name="Navadno 3 2 2 4 36 3 11" xfId="22791"/>
    <cellStyle name="Navadno 3 2 2 4 36 3 12" xfId="24086"/>
    <cellStyle name="Navadno 3 2 2 4 36 3 13" xfId="25029"/>
    <cellStyle name="Navadno 3 2 2 4 36 3 14" xfId="23561"/>
    <cellStyle name="Navadno 3 2 2 4 36 3 15" xfId="17562"/>
    <cellStyle name="Navadno 3 2 2 4 36 3 16" xfId="25469"/>
    <cellStyle name="Navadno 3 2 2 4 36 3 17" xfId="26722"/>
    <cellStyle name="Navadno 3 2 2 4 36 3 18" xfId="9963"/>
    <cellStyle name="Navadno 3 2 2 4 36 3 2" xfId="16169"/>
    <cellStyle name="Navadno 3 2 2 4 36 3 3" xfId="10372"/>
    <cellStyle name="Navadno 3 2 2 4 36 3 4" xfId="10794"/>
    <cellStyle name="Navadno 3 2 2 4 36 3 5" xfId="11053"/>
    <cellStyle name="Navadno 3 2 2 4 36 3 6" xfId="17865"/>
    <cellStyle name="Navadno 3 2 2 4 36 3 7" xfId="10464"/>
    <cellStyle name="Navadno 3 2 2 4 36 3 8" xfId="10481"/>
    <cellStyle name="Navadno 3 2 2 4 36 3 9" xfId="12724"/>
    <cellStyle name="Navadno 3 2 2 4 36 4" xfId="1389"/>
    <cellStyle name="Navadno 3 2 2 4 36 4 10" xfId="22656"/>
    <cellStyle name="Navadno 3 2 2 4 36 4 11" xfId="10318"/>
    <cellStyle name="Navadno 3 2 2 4 36 4 12" xfId="22466"/>
    <cellStyle name="Navadno 3 2 2 4 36 4 13" xfId="24769"/>
    <cellStyle name="Navadno 3 2 2 4 36 4 14" xfId="26517"/>
    <cellStyle name="Navadno 3 2 2 4 36 4 15" xfId="15151"/>
    <cellStyle name="Navadno 3 2 2 4 36 4 16" xfId="20017"/>
    <cellStyle name="Navadno 3 2 2 4 36 4 17" xfId="22983"/>
    <cellStyle name="Navadno 3 2 2 4 36 4 18" xfId="26132"/>
    <cellStyle name="Navadno 3 2 2 4 36 4 2" xfId="16502"/>
    <cellStyle name="Navadno 3 2 2 4 36 4 3" xfId="13745"/>
    <cellStyle name="Navadno 3 2 2 4 36 4 4" xfId="9695"/>
    <cellStyle name="Navadno 3 2 2 4 36 4 5" xfId="12509"/>
    <cellStyle name="Navadno 3 2 2 4 36 4 6" xfId="11174"/>
    <cellStyle name="Navadno 3 2 2 4 36 4 7" xfId="20389"/>
    <cellStyle name="Navadno 3 2 2 4 36 4 8" xfId="14363"/>
    <cellStyle name="Navadno 3 2 2 4 36 4 9" xfId="15220"/>
    <cellStyle name="Navadno 3 2 2 4 36 5" xfId="1043"/>
    <cellStyle name="Navadno 3 2 2 4 36 5 10" xfId="23851"/>
    <cellStyle name="Navadno 3 2 2 4 36 5 11" xfId="24580"/>
    <cellStyle name="Navadno 3 2 2 4 36 5 12" xfId="25283"/>
    <cellStyle name="Navadno 3 2 2 4 36 5 13" xfId="25952"/>
    <cellStyle name="Navadno 3 2 2 4 36 5 14" xfId="26687"/>
    <cellStyle name="Navadno 3 2 2 4 36 5 15" xfId="27208"/>
    <cellStyle name="Navadno 3 2 2 4 36 5 16" xfId="27671"/>
    <cellStyle name="Navadno 3 2 2 4 36 5 17" xfId="28051"/>
    <cellStyle name="Navadno 3 2 2 4 36 5 18" xfId="28354"/>
    <cellStyle name="Navadno 3 2 2 4 36 5 2" xfId="16801"/>
    <cellStyle name="Navadno 3 2 2 4 36 5 3" xfId="17771"/>
    <cellStyle name="Navadno 3 2 2 4 36 5 4" xfId="18718"/>
    <cellStyle name="Navadno 3 2 2 4 36 5 5" xfId="19667"/>
    <cellStyle name="Navadno 3 2 2 4 36 5 6" xfId="20567"/>
    <cellStyle name="Navadno 3 2 2 4 36 5 7" xfId="21433"/>
    <cellStyle name="Navadno 3 2 2 4 36 5 8" xfId="22279"/>
    <cellStyle name="Navadno 3 2 2 4 36 5 9" xfId="23082"/>
    <cellStyle name="Navadno 3 2 2 4 36 6" xfId="716"/>
    <cellStyle name="Navadno 3 2 2 4 36 6 10" xfId="24059"/>
    <cellStyle name="Navadno 3 2 2 4 36 6 11" xfId="24802"/>
    <cellStyle name="Navadno 3 2 2 4 36 6 12" xfId="25487"/>
    <cellStyle name="Navadno 3 2 2 4 36 6 13" xfId="26138"/>
    <cellStyle name="Navadno 3 2 2 4 36 6 14" xfId="26851"/>
    <cellStyle name="Navadno 3 2 2 4 36 6 15" xfId="27343"/>
    <cellStyle name="Navadno 3 2 2 4 36 6 16" xfId="27792"/>
    <cellStyle name="Navadno 3 2 2 4 36 6 17" xfId="28152"/>
    <cellStyle name="Navadno 3 2 2 4 36 6 18" xfId="28422"/>
    <cellStyle name="Navadno 3 2 2 4 36 6 2" xfId="17078"/>
    <cellStyle name="Navadno 3 2 2 4 36 6 3" xfId="18044"/>
    <cellStyle name="Navadno 3 2 2 4 36 6 4" xfId="19004"/>
    <cellStyle name="Navadno 3 2 2 4 36 6 5" xfId="19921"/>
    <cellStyle name="Navadno 3 2 2 4 36 6 6" xfId="20821"/>
    <cellStyle name="Navadno 3 2 2 4 36 6 7" xfId="21684"/>
    <cellStyle name="Navadno 3 2 2 4 36 6 8" xfId="22518"/>
    <cellStyle name="Navadno 3 2 2 4 36 6 9" xfId="23307"/>
    <cellStyle name="Navadno 3 2 2 4 36 7" xfId="456"/>
    <cellStyle name="Navadno 3 2 2 4 36 7 10" xfId="24237"/>
    <cellStyle name="Navadno 3 2 2 4 36 7 11" xfId="24966"/>
    <cellStyle name="Navadno 3 2 2 4 36 7 12" xfId="25652"/>
    <cellStyle name="Navadno 3 2 2 4 36 7 13" xfId="26268"/>
    <cellStyle name="Navadno 3 2 2 4 36 7 14" xfId="26958"/>
    <cellStyle name="Navadno 3 2 2 4 36 7 15" xfId="27451"/>
    <cellStyle name="Navadno 3 2 2 4 36 7 16" xfId="27888"/>
    <cellStyle name="Navadno 3 2 2 4 36 7 17" xfId="28227"/>
    <cellStyle name="Navadno 3 2 2 4 36 7 18" xfId="28475"/>
    <cellStyle name="Navadno 3 2 2 4 36 7 2" xfId="17309"/>
    <cellStyle name="Navadno 3 2 2 4 36 7 3" xfId="18266"/>
    <cellStyle name="Navadno 3 2 2 4 36 7 4" xfId="19222"/>
    <cellStyle name="Navadno 3 2 2 4 36 7 5" xfId="20130"/>
    <cellStyle name="Navadno 3 2 2 4 36 7 6" xfId="21020"/>
    <cellStyle name="Navadno 3 2 2 4 36 7 7" xfId="21884"/>
    <cellStyle name="Navadno 3 2 2 4 36 7 8" xfId="22700"/>
    <cellStyle name="Navadno 3 2 2 4 36 7 9" xfId="23494"/>
    <cellStyle name="Navadno 3 2 2 4 36 8" xfId="267"/>
    <cellStyle name="Navadno 3 2 2 4 36 8 10" xfId="24363"/>
    <cellStyle name="Navadno 3 2 2 4 36 8 11" xfId="25082"/>
    <cellStyle name="Navadno 3 2 2 4 36 8 12" xfId="25746"/>
    <cellStyle name="Navadno 3 2 2 4 36 8 13" xfId="26370"/>
    <cellStyle name="Navadno 3 2 2 4 36 8 14" xfId="27049"/>
    <cellStyle name="Navadno 3 2 2 4 36 8 15" xfId="27532"/>
    <cellStyle name="Navadno 3 2 2 4 36 8 16" xfId="27946"/>
    <cellStyle name="Navadno 3 2 2 4 36 8 17" xfId="28272"/>
    <cellStyle name="Navadno 3 2 2 4 36 8 18" xfId="28509"/>
    <cellStyle name="Navadno 3 2 2 4 36 8 2" xfId="17468"/>
    <cellStyle name="Navadno 3 2 2 4 36 8 3" xfId="18426"/>
    <cellStyle name="Navadno 3 2 2 4 36 8 4" xfId="19376"/>
    <cellStyle name="Navadno 3 2 2 4 36 8 5" xfId="20293"/>
    <cellStyle name="Navadno 3 2 2 4 36 8 6" xfId="21171"/>
    <cellStyle name="Navadno 3 2 2 4 36 8 7" xfId="22019"/>
    <cellStyle name="Navadno 3 2 2 4 36 8 8" xfId="22835"/>
    <cellStyle name="Navadno 3 2 2 4 36 8 9" xfId="23618"/>
    <cellStyle name="Navadno 3 2 2 4 36 9" xfId="132"/>
    <cellStyle name="Navadno 3 2 2 4 36 9 10" xfId="24457"/>
    <cellStyle name="Navadno 3 2 2 4 36 9 11" xfId="25159"/>
    <cellStyle name="Navadno 3 2 2 4 36 9 12" xfId="25823"/>
    <cellStyle name="Navadno 3 2 2 4 36 9 13" xfId="26443"/>
    <cellStyle name="Navadno 3 2 2 4 36 9 14" xfId="27122"/>
    <cellStyle name="Navadno 3 2 2 4 36 9 15" xfId="27592"/>
    <cellStyle name="Navadno 3 2 2 4 36 9 16" xfId="27992"/>
    <cellStyle name="Navadno 3 2 2 4 36 9 17" xfId="28306"/>
    <cellStyle name="Navadno 3 2 2 4 36 9 18" xfId="28536"/>
    <cellStyle name="Navadno 3 2 2 4 36 9 2" xfId="17586"/>
    <cellStyle name="Navadno 3 2 2 4 36 9 3" xfId="18542"/>
    <cellStyle name="Navadno 3 2 2 4 36 9 4" xfId="19495"/>
    <cellStyle name="Navadno 3 2 2 4 36 9 5" xfId="20401"/>
    <cellStyle name="Navadno 3 2 2 4 36 9 6" xfId="21274"/>
    <cellStyle name="Navadno 3 2 2 4 36 9 7" xfId="22121"/>
    <cellStyle name="Navadno 3 2 2 4 36 9 8" xfId="22929"/>
    <cellStyle name="Navadno 3 2 2 4 36 9 9" xfId="23714"/>
    <cellStyle name="Navadno 3 2 2 4 37" xfId="5490"/>
    <cellStyle name="Navadno 3 2 2 4 37 10" xfId="12986"/>
    <cellStyle name="Navadno 3 2 2 4 37 11" xfId="15124"/>
    <cellStyle name="Navadno 3 2 2 4 37 12" xfId="16137"/>
    <cellStyle name="Navadno 3 2 2 4 37 13" xfId="12269"/>
    <cellStyle name="Navadno 3 2 2 4 37 14" xfId="14748"/>
    <cellStyle name="Navadno 3 2 2 4 37 15" xfId="11636"/>
    <cellStyle name="Navadno 3 2 2 4 37 16" xfId="19649"/>
    <cellStyle name="Navadno 3 2 2 4 37 17" xfId="22473"/>
    <cellStyle name="Navadno 3 2 2 4 37 18" xfId="20410"/>
    <cellStyle name="Navadno 3 2 2 4 37 19" xfId="11184"/>
    <cellStyle name="Navadno 3 2 2 4 37 2" xfId="2124"/>
    <cellStyle name="Navadno 3 2 2 4 37 2 10" xfId="12123"/>
    <cellStyle name="Navadno 3 2 2 4 37 2 11" xfId="12872"/>
    <cellStyle name="Navadno 3 2 2 4 37 2 12" xfId="24506"/>
    <cellStyle name="Navadno 3 2 2 4 37 2 13" xfId="25370"/>
    <cellStyle name="Navadno 3 2 2 4 37 2 14" xfId="26452"/>
    <cellStyle name="Navadno 3 2 2 4 37 2 15" xfId="24738"/>
    <cellStyle name="Navadno 3 2 2 4 37 2 16" xfId="10751"/>
    <cellStyle name="Navadno 3 2 2 4 37 2 17" xfId="16583"/>
    <cellStyle name="Navadno 3 2 2 4 37 2 18" xfId="24637"/>
    <cellStyle name="Navadno 3 2 2 4 37 2 2" xfId="15855"/>
    <cellStyle name="Navadno 3 2 2 4 37 2 3" xfId="12929"/>
    <cellStyle name="Navadno 3 2 2 4 37 2 4" xfId="10327"/>
    <cellStyle name="Navadno 3 2 2 4 37 2 5" xfId="15235"/>
    <cellStyle name="Navadno 3 2 2 4 37 2 6" xfId="13946"/>
    <cellStyle name="Navadno 3 2 2 4 37 2 7" xfId="14837"/>
    <cellStyle name="Navadno 3 2 2 4 37 2 8" xfId="13425"/>
    <cellStyle name="Navadno 3 2 2 4 37 2 9" xfId="15580"/>
    <cellStyle name="Navadno 3 2 2 4 37 20" xfId="21877"/>
    <cellStyle name="Navadno 3 2 2 4 37 21" xfId="25444"/>
    <cellStyle name="Navadno 3 2 2 4 37 22" xfId="24047"/>
    <cellStyle name="Navadno 3 2 2 4 37 23" xfId="10435"/>
    <cellStyle name="Navadno 3 2 2 4 37 24" xfId="13442"/>
    <cellStyle name="Navadno 3 2 2 4 37 25" xfId="20854"/>
    <cellStyle name="Navadno 3 2 2 4 37 26" xfId="21710"/>
    <cellStyle name="Navadno 3 2 2 4 37 3" xfId="1720"/>
    <cellStyle name="Navadno 3 2 2 4 37 3 10" xfId="14243"/>
    <cellStyle name="Navadno 3 2 2 4 37 3 11" xfId="20456"/>
    <cellStyle name="Navadno 3 2 2 4 37 3 12" xfId="19830"/>
    <cellStyle name="Navadno 3 2 2 4 37 3 13" xfId="22142"/>
    <cellStyle name="Navadno 3 2 2 4 37 3 14" xfId="24049"/>
    <cellStyle name="Navadno 3 2 2 4 37 3 15" xfId="12367"/>
    <cellStyle name="Navadno 3 2 2 4 37 3 16" xfId="14909"/>
    <cellStyle name="Navadno 3 2 2 4 37 3 17" xfId="23441"/>
    <cellStyle name="Navadno 3 2 2 4 37 3 18" xfId="12026"/>
    <cellStyle name="Navadno 3 2 2 4 37 3 2" xfId="16211"/>
    <cellStyle name="Navadno 3 2 2 4 37 3 3" xfId="11246"/>
    <cellStyle name="Navadno 3 2 2 4 37 3 4" xfId="13862"/>
    <cellStyle name="Navadno 3 2 2 4 37 3 5" xfId="18271"/>
    <cellStyle name="Navadno 3 2 2 4 37 3 6" xfId="16160"/>
    <cellStyle name="Navadno 3 2 2 4 37 3 7" xfId="17991"/>
    <cellStyle name="Navadno 3 2 2 4 37 3 8" xfId="12547"/>
    <cellStyle name="Navadno 3 2 2 4 37 3 9" xfId="12316"/>
    <cellStyle name="Navadno 3 2 2 4 37 4" xfId="1354"/>
    <cellStyle name="Navadno 3 2 2 4 37 4 10" xfId="22561"/>
    <cellStyle name="Navadno 3 2 2 4 37 4 11" xfId="23728"/>
    <cellStyle name="Navadno 3 2 2 4 37 4 12" xfId="24285"/>
    <cellStyle name="Navadno 3 2 2 4 37 4 13" xfId="25356"/>
    <cellStyle name="Navadno 3 2 2 4 37 4 14" xfId="26533"/>
    <cellStyle name="Navadno 3 2 2 4 37 4 15" xfId="10309"/>
    <cellStyle name="Navadno 3 2 2 4 37 4 16" xfId="13628"/>
    <cellStyle name="Navadno 3 2 2 4 37 4 17" xfId="27252"/>
    <cellStyle name="Navadno 3 2 2 4 37 4 18" xfId="13801"/>
    <cellStyle name="Navadno 3 2 2 4 37 4 2" xfId="16533"/>
    <cellStyle name="Navadno 3 2 2 4 37 4 3" xfId="12232"/>
    <cellStyle name="Navadno 3 2 2 4 37 4 4" xfId="13286"/>
    <cellStyle name="Navadno 3 2 2 4 37 4 5" xfId="15650"/>
    <cellStyle name="Navadno 3 2 2 4 37 4 6" xfId="16823"/>
    <cellStyle name="Navadno 3 2 2 4 37 4 7" xfId="20323"/>
    <cellStyle name="Navadno 3 2 2 4 37 4 8" xfId="21288"/>
    <cellStyle name="Navadno 3 2 2 4 37 4 9" xfId="20659"/>
    <cellStyle name="Navadno 3 2 2 4 37 5" xfId="1008"/>
    <cellStyle name="Navadno 3 2 2 4 37 5 10" xfId="23876"/>
    <cellStyle name="Navadno 3 2 2 4 37 5 11" xfId="24610"/>
    <cellStyle name="Navadno 3 2 2 4 37 5 12" xfId="25309"/>
    <cellStyle name="Navadno 3 2 2 4 37 5 13" xfId="25978"/>
    <cellStyle name="Navadno 3 2 2 4 37 5 14" xfId="26708"/>
    <cellStyle name="Navadno 3 2 2 4 37 5 15" xfId="27224"/>
    <cellStyle name="Navadno 3 2 2 4 37 5 16" xfId="27690"/>
    <cellStyle name="Navadno 3 2 2 4 37 5 17" xfId="28069"/>
    <cellStyle name="Navadno 3 2 2 4 37 5 18" xfId="28369"/>
    <cellStyle name="Navadno 3 2 2 4 37 5 2" xfId="16833"/>
    <cellStyle name="Navadno 3 2 2 4 37 5 3" xfId="17801"/>
    <cellStyle name="Navadno 3 2 2 4 37 5 4" xfId="18751"/>
    <cellStyle name="Navadno 3 2 2 4 37 5 5" xfId="19696"/>
    <cellStyle name="Navadno 3 2 2 4 37 5 6" xfId="20598"/>
    <cellStyle name="Navadno 3 2 2 4 37 5 7" xfId="21460"/>
    <cellStyle name="Navadno 3 2 2 4 37 5 8" xfId="22309"/>
    <cellStyle name="Navadno 3 2 2 4 37 5 9" xfId="23109"/>
    <cellStyle name="Navadno 3 2 2 4 37 6" xfId="688"/>
    <cellStyle name="Navadno 3 2 2 4 37 6 10" xfId="24074"/>
    <cellStyle name="Navadno 3 2 2 4 37 6 11" xfId="24825"/>
    <cellStyle name="Navadno 3 2 2 4 37 6 12" xfId="25507"/>
    <cellStyle name="Navadno 3 2 2 4 37 6 13" xfId="26154"/>
    <cellStyle name="Navadno 3 2 2 4 37 6 14" xfId="26863"/>
    <cellStyle name="Navadno 3 2 2 4 37 6 15" xfId="27355"/>
    <cellStyle name="Navadno 3 2 2 4 37 6 16" xfId="27804"/>
    <cellStyle name="Navadno 3 2 2 4 37 6 17" xfId="28160"/>
    <cellStyle name="Navadno 3 2 2 4 37 6 18" xfId="28429"/>
    <cellStyle name="Navadno 3 2 2 4 37 6 2" xfId="17103"/>
    <cellStyle name="Navadno 3 2 2 4 37 6 3" xfId="18069"/>
    <cellStyle name="Navadno 3 2 2 4 37 6 4" xfId="19027"/>
    <cellStyle name="Navadno 3 2 2 4 37 6 5" xfId="19943"/>
    <cellStyle name="Navadno 3 2 2 4 37 6 6" xfId="20842"/>
    <cellStyle name="Navadno 3 2 2 4 37 6 7" xfId="21704"/>
    <cellStyle name="Navadno 3 2 2 4 37 6 8" xfId="22539"/>
    <cellStyle name="Navadno 3 2 2 4 37 6 9" xfId="23326"/>
    <cellStyle name="Navadno 3 2 2 4 37 7" xfId="437"/>
    <cellStyle name="Navadno 3 2 2 4 37 7 10" xfId="24250"/>
    <cellStyle name="Navadno 3 2 2 4 37 7 11" xfId="24977"/>
    <cellStyle name="Navadno 3 2 2 4 37 7 12" xfId="25662"/>
    <cellStyle name="Navadno 3 2 2 4 37 7 13" xfId="26283"/>
    <cellStyle name="Navadno 3 2 2 4 37 7 14" xfId="26970"/>
    <cellStyle name="Navadno 3 2 2 4 37 7 15" xfId="27464"/>
    <cellStyle name="Navadno 3 2 2 4 37 7 16" xfId="27898"/>
    <cellStyle name="Navadno 3 2 2 4 37 7 17" xfId="28235"/>
    <cellStyle name="Navadno 3 2 2 4 37 7 18" xfId="28481"/>
    <cellStyle name="Navadno 3 2 2 4 37 7 2" xfId="17325"/>
    <cellStyle name="Navadno 3 2 2 4 37 7 3" xfId="18278"/>
    <cellStyle name="Navadno 3 2 2 4 37 7 4" xfId="19235"/>
    <cellStyle name="Navadno 3 2 2 4 37 7 5" xfId="20148"/>
    <cellStyle name="Navadno 3 2 2 4 37 7 6" xfId="21035"/>
    <cellStyle name="Navadno 3 2 2 4 37 7 7" xfId="21896"/>
    <cellStyle name="Navadno 3 2 2 4 37 7 8" xfId="22715"/>
    <cellStyle name="Navadno 3 2 2 4 37 7 9" xfId="23506"/>
    <cellStyle name="Navadno 3 2 2 4 37 8" xfId="251"/>
    <cellStyle name="Navadno 3 2 2 4 37 8 10" xfId="24375"/>
    <cellStyle name="Navadno 3 2 2 4 37 8 11" xfId="25093"/>
    <cellStyle name="Navadno 3 2 2 4 37 8 12" xfId="25759"/>
    <cellStyle name="Navadno 3 2 2 4 37 8 13" xfId="26379"/>
    <cellStyle name="Navadno 3 2 2 4 37 8 14" xfId="27059"/>
    <cellStyle name="Navadno 3 2 2 4 37 8 15" xfId="27540"/>
    <cellStyle name="Navadno 3 2 2 4 37 8 16" xfId="27954"/>
    <cellStyle name="Navadno 3 2 2 4 37 8 17" xfId="28278"/>
    <cellStyle name="Navadno 3 2 2 4 37 8 18" xfId="28515"/>
    <cellStyle name="Navadno 3 2 2 4 37 8 2" xfId="17484"/>
    <cellStyle name="Navadno 3 2 2 4 37 8 3" xfId="18440"/>
    <cellStyle name="Navadno 3 2 2 4 37 8 4" xfId="19391"/>
    <cellStyle name="Navadno 3 2 2 4 37 8 5" xfId="20307"/>
    <cellStyle name="Navadno 3 2 2 4 37 8 6" xfId="21183"/>
    <cellStyle name="Navadno 3 2 2 4 37 8 7" xfId="22033"/>
    <cellStyle name="Navadno 3 2 2 4 37 8 8" xfId="22846"/>
    <cellStyle name="Navadno 3 2 2 4 37 8 9" xfId="23630"/>
    <cellStyle name="Navadno 3 2 2 4 37 9" xfId="126"/>
    <cellStyle name="Navadno 3 2 2 4 37 9 10" xfId="24461"/>
    <cellStyle name="Navadno 3 2 2 4 37 9 11" xfId="25163"/>
    <cellStyle name="Navadno 3 2 2 4 37 9 12" xfId="25827"/>
    <cellStyle name="Navadno 3 2 2 4 37 9 13" xfId="26448"/>
    <cellStyle name="Navadno 3 2 2 4 37 9 14" xfId="27126"/>
    <cellStyle name="Navadno 3 2 2 4 37 9 15" xfId="27595"/>
    <cellStyle name="Navadno 3 2 2 4 37 9 16" xfId="27995"/>
    <cellStyle name="Navadno 3 2 2 4 37 9 17" xfId="28309"/>
    <cellStyle name="Navadno 3 2 2 4 37 9 18" xfId="28539"/>
    <cellStyle name="Navadno 3 2 2 4 37 9 2" xfId="17592"/>
    <cellStyle name="Navadno 3 2 2 4 37 9 3" xfId="18547"/>
    <cellStyle name="Navadno 3 2 2 4 37 9 4" xfId="19501"/>
    <cellStyle name="Navadno 3 2 2 4 37 9 5" xfId="20406"/>
    <cellStyle name="Navadno 3 2 2 4 37 9 6" xfId="21278"/>
    <cellStyle name="Navadno 3 2 2 4 37 9 7" xfId="22127"/>
    <cellStyle name="Navadno 3 2 2 4 37 9 8" xfId="22933"/>
    <cellStyle name="Navadno 3 2 2 4 37 9 9" xfId="23720"/>
    <cellStyle name="Navadno 3 2 2 4 38" xfId="5390"/>
    <cellStyle name="Navadno 3 2 2 4 38 2" xfId="4723"/>
    <cellStyle name="Navadno 3 2 2 4 38 2 10" xfId="13205"/>
    <cellStyle name="Navadno 3 2 2 4 38 2 11" xfId="18144"/>
    <cellStyle name="Navadno 3 2 2 4 38 2 12" xfId="21687"/>
    <cellStyle name="Navadno 3 2 2 4 38 2 13" xfId="22396"/>
    <cellStyle name="Navadno 3 2 2 4 38 2 14" xfId="23153"/>
    <cellStyle name="Navadno 3 2 2 4 38 2 15" xfId="14203"/>
    <cellStyle name="Navadno 3 2 2 4 38 2 16" xfId="24707"/>
    <cellStyle name="Navadno 3 2 2 4 38 2 17" xfId="26990"/>
    <cellStyle name="Navadno 3 2 2 4 38 2 18" xfId="12779"/>
    <cellStyle name="Navadno 3 2 2 4 38 2 19" xfId="11306"/>
    <cellStyle name="Navadno 3 2 2 4 38 2 2" xfId="2073"/>
    <cellStyle name="Navadno 3 2 2 4 38 2 3" xfId="13640"/>
    <cellStyle name="Navadno 3 2 2 4 38 2 4" xfId="11764"/>
    <cellStyle name="Navadno 3 2 2 4 38 2 5" xfId="14944"/>
    <cellStyle name="Navadno 3 2 2 4 38 2 6" xfId="12290"/>
    <cellStyle name="Navadno 3 2 2 4 38 2 7" xfId="17925"/>
    <cellStyle name="Navadno 3 2 2 4 38 2 8" xfId="10712"/>
    <cellStyle name="Navadno 3 2 2 4 38 2 9" xfId="12999"/>
    <cellStyle name="Navadno 3 2 2 4 38 3" xfId="1654"/>
    <cellStyle name="Navadno 3 2 2 4 38 4" xfId="1298"/>
    <cellStyle name="Navadno 3 2 2 4 38 5" xfId="960"/>
    <cellStyle name="Navadno 3 2 2 4 38 6" xfId="646"/>
    <cellStyle name="Navadno 3 2 2 4 38 7" xfId="404"/>
    <cellStyle name="Navadno 3 2 2 4 38 8" xfId="223"/>
    <cellStyle name="Navadno 3 2 2 4 38 9" xfId="105"/>
    <cellStyle name="Navadno 3 2 2 4 39" xfId="4947"/>
    <cellStyle name="Navadno 3 2 2 4 4" xfId="8584"/>
    <cellStyle name="Navadno 3 2 2 4 4 10" xfId="10430"/>
    <cellStyle name="Navadno 3 2 2 4 4 11" xfId="17609"/>
    <cellStyle name="Navadno 3 2 2 4 4 12" xfId="10801"/>
    <cellStyle name="Navadno 3 2 2 4 4 13" xfId="12563"/>
    <cellStyle name="Navadno 3 2 2 4 4 14" xfId="18443"/>
    <cellStyle name="Navadno 3 2 2 4 4 15" xfId="16883"/>
    <cellStyle name="Navadno 3 2 2 4 4 16" xfId="14956"/>
    <cellStyle name="Navadno 3 2 2 4 4 17" xfId="11840"/>
    <cellStyle name="Navadno 3 2 2 4 4 18" xfId="21910"/>
    <cellStyle name="Navadno 3 2 2 4 4 19" xfId="14941"/>
    <cellStyle name="Navadno 3 2 2 4 4 2" xfId="4179"/>
    <cellStyle name="Navadno 3 2 2 4 4 2 10" xfId="22141"/>
    <cellStyle name="Navadno 3 2 2 4 4 2 11" xfId="20261"/>
    <cellStyle name="Navadno 3 2 2 4 4 2 12" xfId="18894"/>
    <cellStyle name="Navadno 3 2 2 4 4 2 13" xfId="21321"/>
    <cellStyle name="Navadno 3 2 2 4 4 2 14" xfId="13033"/>
    <cellStyle name="Navadno 3 2 2 4 4 2 15" xfId="24394"/>
    <cellStyle name="Navadno 3 2 2 4 4 2 16" xfId="18931"/>
    <cellStyle name="Navadno 3 2 2 4 4 2 17" xfId="26703"/>
    <cellStyle name="Navadno 3 2 2 4 4 2 18" xfId="23524"/>
    <cellStyle name="Navadno 3 2 2 4 4 2 2" xfId="14099"/>
    <cellStyle name="Navadno 3 2 2 4 4 2 3" xfId="16119"/>
    <cellStyle name="Navadno 3 2 2 4 4 2 4" xfId="11472"/>
    <cellStyle name="Navadno 3 2 2 4 4 2 5" xfId="9899"/>
    <cellStyle name="Navadno 3 2 2 4 4 2 6" xfId="17050"/>
    <cellStyle name="Navadno 3 2 2 4 4 2 7" xfId="16759"/>
    <cellStyle name="Navadno 3 2 2 4 4 2 8" xfId="19847"/>
    <cellStyle name="Navadno 3 2 2 4 4 2 9" xfId="22455"/>
    <cellStyle name="Navadno 3 2 2 4 4 20" xfId="9938"/>
    <cellStyle name="Navadno 3 2 2 4 4 21" xfId="25806"/>
    <cellStyle name="Navadno 3 2 2 4 4 22" xfId="12493"/>
    <cellStyle name="Navadno 3 2 2 4 4 23" xfId="25362"/>
    <cellStyle name="Navadno 3 2 2 4 4 24" xfId="27601"/>
    <cellStyle name="Navadno 3 2 2 4 4 25" xfId="28000"/>
    <cellStyle name="Navadno 3 2 2 4 4 26" xfId="22423"/>
    <cellStyle name="Navadno 3 2 2 4 4 3" xfId="4831"/>
    <cellStyle name="Navadno 3 2 2 4 4 3 10" xfId="12235"/>
    <cellStyle name="Navadno 3 2 2 4 4 3 11" xfId="23013"/>
    <cellStyle name="Navadno 3 2 2 4 4 3 12" xfId="24721"/>
    <cellStyle name="Navadno 3 2 2 4 4 3 13" xfId="18215"/>
    <cellStyle name="Navadno 3 2 2 4 4 3 14" xfId="19403"/>
    <cellStyle name="Navadno 3 2 2 4 4 3 15" xfId="27103"/>
    <cellStyle name="Navadno 3 2 2 4 4 3 16" xfId="12466"/>
    <cellStyle name="Navadno 3 2 2 4 4 3 17" xfId="12528"/>
    <cellStyle name="Navadno 3 2 2 4 4 3 18" xfId="19788"/>
    <cellStyle name="Navadno 3 2 2 4 4 3 2" xfId="13547"/>
    <cellStyle name="Navadno 3 2 2 4 4 3 3" xfId="11212"/>
    <cellStyle name="Navadno 3 2 2 4 4 3 4" xfId="10119"/>
    <cellStyle name="Navadno 3 2 2 4 4 3 5" xfId="14176"/>
    <cellStyle name="Navadno 3 2 2 4 4 3 6" xfId="10818"/>
    <cellStyle name="Navadno 3 2 2 4 4 3 7" xfId="15358"/>
    <cellStyle name="Navadno 3 2 2 4 4 3 8" xfId="20500"/>
    <cellStyle name="Navadno 3 2 2 4 4 3 9" xfId="20908"/>
    <cellStyle name="Navadno 3 2 2 4 4 4" xfId="1753"/>
    <cellStyle name="Navadno 3 2 2 4 4 4 10" xfId="16720"/>
    <cellStyle name="Navadno 3 2 2 4 4 4 11" xfId="19812"/>
    <cellStyle name="Navadno 3 2 2 4 4 4 12" xfId="11550"/>
    <cellStyle name="Navadno 3 2 2 4 4 4 13" xfId="17251"/>
    <cellStyle name="Navadno 3 2 2 4 4 4 14" xfId="12616"/>
    <cellStyle name="Navadno 3 2 2 4 4 4 15" xfId="25608"/>
    <cellStyle name="Navadno 3 2 2 4 4 4 16" xfId="24935"/>
    <cellStyle name="Navadno 3 2 2 4 4 4 17" xfId="16851"/>
    <cellStyle name="Navadno 3 2 2 4 4 4 18" xfId="28241"/>
    <cellStyle name="Navadno 3 2 2 4 4 4 2" xfId="16182"/>
    <cellStyle name="Navadno 3 2 2 4 4 4 3" xfId="15572"/>
    <cellStyle name="Navadno 3 2 2 4 4 4 4" xfId="9923"/>
    <cellStyle name="Navadno 3 2 2 4 4 4 5" xfId="10907"/>
    <cellStyle name="Navadno 3 2 2 4 4 4 6" xfId="16836"/>
    <cellStyle name="Navadno 3 2 2 4 4 4 7" xfId="18380"/>
    <cellStyle name="Navadno 3 2 2 4 4 4 8" xfId="16304"/>
    <cellStyle name="Navadno 3 2 2 4 4 4 9" xfId="20427"/>
    <cellStyle name="Navadno 3 2 2 4 4 5" xfId="3062"/>
    <cellStyle name="Navadno 3 2 2 4 4 5 10" xfId="23668"/>
    <cellStyle name="Navadno 3 2 2 4 4 5 11" xfId="24413"/>
    <cellStyle name="Navadno 3 2 2 4 4 5 12" xfId="18615"/>
    <cellStyle name="Navadno 3 2 2 4 4 5 13" xfId="22069"/>
    <cellStyle name="Navadno 3 2 2 4 4 5 14" xfId="21252"/>
    <cellStyle name="Navadno 3 2 2 4 4 5 15" xfId="12769"/>
    <cellStyle name="Navadno 3 2 2 4 4 5 16" xfId="24383"/>
    <cellStyle name="Navadno 3 2 2 4 4 5 17" xfId="13332"/>
    <cellStyle name="Navadno 3 2 2 4 4 5 18" xfId="12337"/>
    <cellStyle name="Navadno 3 2 2 4 4 5 2" xfId="15053"/>
    <cellStyle name="Navadno 3 2 2 4 4 5 3" xfId="16299"/>
    <cellStyle name="Navadno 3 2 2 4 4 5 4" xfId="9840"/>
    <cellStyle name="Navadno 3 2 2 4 4 5 5" xfId="19284"/>
    <cellStyle name="Navadno 3 2 2 4 4 5 6" xfId="20197"/>
    <cellStyle name="Navadno 3 2 2 4 4 5 7" xfId="21225"/>
    <cellStyle name="Navadno 3 2 2 4 4 5 8" xfId="22073"/>
    <cellStyle name="Navadno 3 2 2 4 4 5 9" xfId="22357"/>
    <cellStyle name="Navadno 3 2 2 4 4 6" xfId="3920"/>
    <cellStyle name="Navadno 3 2 2 4 4 6 10" xfId="17279"/>
    <cellStyle name="Navadno 3 2 2 4 4 6 11" xfId="14410"/>
    <cellStyle name="Navadno 3 2 2 4 4 6 12" xfId="10034"/>
    <cellStyle name="Navadno 3 2 2 4 4 6 13" xfId="25071"/>
    <cellStyle name="Navadno 3 2 2 4 4 6 14" xfId="25231"/>
    <cellStyle name="Navadno 3 2 2 4 4 6 15" xfId="24031"/>
    <cellStyle name="Navadno 3 2 2 4 4 6 16" xfId="10602"/>
    <cellStyle name="Navadno 3 2 2 4 4 6 17" xfId="26550"/>
    <cellStyle name="Navadno 3 2 2 4 4 6 18" xfId="22014"/>
    <cellStyle name="Navadno 3 2 2 4 4 6 2" xfId="14323"/>
    <cellStyle name="Navadno 3 2 2 4 4 6 3" xfId="11204"/>
    <cellStyle name="Navadno 3 2 2 4 4 6 4" xfId="9834"/>
    <cellStyle name="Navadno 3 2 2 4 4 6 5" xfId="10951"/>
    <cellStyle name="Navadno 3 2 2 4 4 6 6" xfId="10035"/>
    <cellStyle name="Navadno 3 2 2 4 4 6 7" xfId="12284"/>
    <cellStyle name="Navadno 3 2 2 4 4 6 8" xfId="14599"/>
    <cellStyle name="Navadno 3 2 2 4 4 6 9" xfId="13328"/>
    <cellStyle name="Navadno 3 2 2 4 4 7" xfId="2495"/>
    <cellStyle name="Navadno 3 2 2 4 4 7 10" xfId="12991"/>
    <cellStyle name="Navadno 3 2 2 4 4 7 11" xfId="23304"/>
    <cellStyle name="Navadno 3 2 2 4 4 7 12" xfId="24920"/>
    <cellStyle name="Navadno 3 2 2 4 4 7 13" xfId="25747"/>
    <cellStyle name="Navadno 3 2 2 4 4 7 14" xfId="14988"/>
    <cellStyle name="Navadno 3 2 2 4 4 7 15" xfId="9740"/>
    <cellStyle name="Navadno 3 2 2 4 4 7 16" xfId="16058"/>
    <cellStyle name="Navadno 3 2 2 4 4 7 17" xfId="13015"/>
    <cellStyle name="Navadno 3 2 2 4 4 7 18" xfId="19586"/>
    <cellStyle name="Navadno 3 2 2 4 4 7 2" xfId="15534"/>
    <cellStyle name="Navadno 3 2 2 4 4 7 3" xfId="11198"/>
    <cellStyle name="Navadno 3 2 2 4 4 7 4" xfId="9733"/>
    <cellStyle name="Navadno 3 2 2 4 4 7 5" xfId="11750"/>
    <cellStyle name="Navadno 3 2 2 4 4 7 6" xfId="18151"/>
    <cellStyle name="Navadno 3 2 2 4 4 7 7" xfId="19662"/>
    <cellStyle name="Navadno 3 2 2 4 4 7 8" xfId="20816"/>
    <cellStyle name="Navadno 3 2 2 4 4 7 9" xfId="13794"/>
    <cellStyle name="Navadno 3 2 2 4 4 8" xfId="1077"/>
    <cellStyle name="Navadno 3 2 2 4 4 8 10" xfId="23827"/>
    <cellStyle name="Navadno 3 2 2 4 4 8 11" xfId="24561"/>
    <cellStyle name="Navadno 3 2 2 4 4 8 12" xfId="25264"/>
    <cellStyle name="Navadno 3 2 2 4 4 8 13" xfId="25930"/>
    <cellStyle name="Navadno 3 2 2 4 4 8 14" xfId="26672"/>
    <cellStyle name="Navadno 3 2 2 4 4 8 15" xfId="27193"/>
    <cellStyle name="Navadno 3 2 2 4 4 8 16" xfId="27659"/>
    <cellStyle name="Navadno 3 2 2 4 4 8 17" xfId="28041"/>
    <cellStyle name="Navadno 3 2 2 4 4 8 18" xfId="28345"/>
    <cellStyle name="Navadno 3 2 2 4 4 8 2" xfId="16772"/>
    <cellStyle name="Navadno 3 2 2 4 4 8 3" xfId="17740"/>
    <cellStyle name="Navadno 3 2 2 4 4 8 4" xfId="18694"/>
    <cellStyle name="Navadno 3 2 2 4 4 8 5" xfId="19639"/>
    <cellStyle name="Navadno 3 2 2 4 4 8 6" xfId="20536"/>
    <cellStyle name="Navadno 3 2 2 4 4 8 7" xfId="21406"/>
    <cellStyle name="Navadno 3 2 2 4 4 8 8" xfId="22250"/>
    <cellStyle name="Navadno 3 2 2 4 4 8 9" xfId="23054"/>
    <cellStyle name="Navadno 3 2 2 4 4 9" xfId="2998"/>
    <cellStyle name="Navadno 3 2 2 4 4 9 10" xfId="21847"/>
    <cellStyle name="Navadno 3 2 2 4 4 9 11" xfId="13031"/>
    <cellStyle name="Navadno 3 2 2 4 4 9 12" xfId="18688"/>
    <cellStyle name="Navadno 3 2 2 4 4 9 13" xfId="21626"/>
    <cellStyle name="Navadno 3 2 2 4 4 9 14" xfId="23380"/>
    <cellStyle name="Navadno 3 2 2 4 4 9 15" xfId="12015"/>
    <cellStyle name="Navadno 3 2 2 4 4 9 16" xfId="23598"/>
    <cellStyle name="Navadno 3 2 2 4 4 9 17" xfId="17096"/>
    <cellStyle name="Navadno 3 2 2 4 4 9 18" xfId="11974"/>
    <cellStyle name="Navadno 3 2 2 4 4 9 2" xfId="15110"/>
    <cellStyle name="Navadno 3 2 2 4 4 9 3" xfId="10915"/>
    <cellStyle name="Navadno 3 2 2 4 4 9 4" xfId="16600"/>
    <cellStyle name="Navadno 3 2 2 4 4 9 5" xfId="13025"/>
    <cellStyle name="Navadno 3 2 2 4 4 9 6" xfId="15449"/>
    <cellStyle name="Navadno 3 2 2 4 4 9 7" xfId="15557"/>
    <cellStyle name="Navadno 3 2 2 4 4 9 8" xfId="11866"/>
    <cellStyle name="Navadno 3 2 2 4 4 9 9" xfId="16935"/>
    <cellStyle name="Navadno 3 2 2 4 40" xfId="4942"/>
    <cellStyle name="Navadno 3 2 2 4 40 2" xfId="2991"/>
    <cellStyle name="Navadno 3 2 2 4 40 2 10" xfId="15370"/>
    <cellStyle name="Navadno 3 2 2 4 40 2 11" xfId="15695"/>
    <cellStyle name="Navadno 3 2 2 4 40 2 12" xfId="24305"/>
    <cellStyle name="Navadno 3 2 2 4 40 2 13" xfId="25240"/>
    <cellStyle name="Navadno 3 2 2 4 40 2 14" xfId="23822"/>
    <cellStyle name="Navadno 3 2 2 4 40 2 15" xfId="19181"/>
    <cellStyle name="Navadno 3 2 2 4 40 2 16" xfId="24919"/>
    <cellStyle name="Navadno 3 2 2 4 40 2 17" xfId="27405"/>
    <cellStyle name="Navadno 3 2 2 4 40 2 18" xfId="24704"/>
    <cellStyle name="Navadno 3 2 2 4 40 2 2" xfId="15117"/>
    <cellStyle name="Navadno 3 2 2 4 40 2 3" xfId="10883"/>
    <cellStyle name="Navadno 3 2 2 4 40 2 4" xfId="15678"/>
    <cellStyle name="Navadno 3 2 2 4 40 2 5" xfId="13084"/>
    <cellStyle name="Navadno 3 2 2 4 40 2 6" xfId="14556"/>
    <cellStyle name="Navadno 3 2 2 4 40 2 7" xfId="15560"/>
    <cellStyle name="Navadno 3 2 2 4 40 2 8" xfId="10009"/>
    <cellStyle name="Navadno 3 2 2 4 40 2 9" xfId="12311"/>
    <cellStyle name="Navadno 3 2 2 4 41" xfId="4157"/>
    <cellStyle name="Navadno 3 2 2 4 41 10" xfId="17025"/>
    <cellStyle name="Navadno 3 2 2 4 41 11" xfId="23583"/>
    <cellStyle name="Navadno 3 2 2 4 41 12" xfId="19902"/>
    <cellStyle name="Navadno 3 2 2 4 41 13" xfId="23643"/>
    <cellStyle name="Navadno 3 2 2 4 41 14" xfId="23331"/>
    <cellStyle name="Navadno 3 2 2 4 41 15" xfId="25581"/>
    <cellStyle name="Navadno 3 2 2 4 41 16" xfId="27091"/>
    <cellStyle name="Navadno 3 2 2 4 41 17" xfId="14609"/>
    <cellStyle name="Navadno 3 2 2 4 41 18" xfId="26819"/>
    <cellStyle name="Navadno 3 2 2 4 41 2" xfId="14121"/>
    <cellStyle name="Navadno 3 2 2 4 41 3" xfId="14447"/>
    <cellStyle name="Navadno 3 2 2 4 41 4" xfId="9614"/>
    <cellStyle name="Navadno 3 2 2 4 41 5" xfId="14403"/>
    <cellStyle name="Navadno 3 2 2 4 41 6" xfId="13720"/>
    <cellStyle name="Navadno 3 2 2 4 41 7" xfId="19926"/>
    <cellStyle name="Navadno 3 2 2 4 41 8" xfId="21131"/>
    <cellStyle name="Navadno 3 2 2 4 41 9" xfId="21809"/>
    <cellStyle name="Navadno 3 2 2 4 42" xfId="1331"/>
    <cellStyle name="Navadno 3 2 2 4 42 10" xfId="12460"/>
    <cellStyle name="Navadno 3 2 2 4 42 11" xfId="17564"/>
    <cellStyle name="Navadno 3 2 2 4 42 12" xfId="23129"/>
    <cellStyle name="Navadno 3 2 2 4 42 13" xfId="23256"/>
    <cellStyle name="Navadno 3 2 2 4 42 14" xfId="26551"/>
    <cellStyle name="Navadno 3 2 2 4 42 15" xfId="15721"/>
    <cellStyle name="Navadno 3 2 2 4 42 16" xfId="27561"/>
    <cellStyle name="Navadno 3 2 2 4 42 17" xfId="27968"/>
    <cellStyle name="Navadno 3 2 2 4 42 18" xfId="12607"/>
    <cellStyle name="Navadno 3 2 2 4 42 2" xfId="16552"/>
    <cellStyle name="Navadno 3 2 2 4 42 3" xfId="17532"/>
    <cellStyle name="Navadno 3 2 2 4 42 4" xfId="18586"/>
    <cellStyle name="Navadno 3 2 2 4 42 5" xfId="14432"/>
    <cellStyle name="Navadno 3 2 2 4 42 6" xfId="12801"/>
    <cellStyle name="Navadno 3 2 2 4 42 7" xfId="19950"/>
    <cellStyle name="Navadno 3 2 2 4 42 8" xfId="12899"/>
    <cellStyle name="Navadno 3 2 2 4 42 9" xfId="12177"/>
    <cellStyle name="Navadno 3 2 2 4 43" xfId="2634"/>
    <cellStyle name="Navadno 3 2 2 4 43 10" xfId="11048"/>
    <cellStyle name="Navadno 3 2 2 4 43 11" xfId="15841"/>
    <cellStyle name="Navadno 3 2 2 4 43 12" xfId="15247"/>
    <cellStyle name="Navadno 3 2 2 4 43 13" xfId="25127"/>
    <cellStyle name="Navadno 3 2 2 4 43 14" xfId="25563"/>
    <cellStyle name="Navadno 3 2 2 4 43 15" xfId="10924"/>
    <cellStyle name="Navadno 3 2 2 4 43 16" xfId="23550"/>
    <cellStyle name="Navadno 3 2 2 4 43 17" xfId="22408"/>
    <cellStyle name="Navadno 3 2 2 4 43 18" xfId="25684"/>
    <cellStyle name="Navadno 3 2 2 4 43 2" xfId="15415"/>
    <cellStyle name="Navadno 3 2 2 4 43 3" xfId="14733"/>
    <cellStyle name="Navadno 3 2 2 4 43 4" xfId="17278"/>
    <cellStyle name="Navadno 3 2 2 4 43 5" xfId="14666"/>
    <cellStyle name="Navadno 3 2 2 4 43 6" xfId="11569"/>
    <cellStyle name="Navadno 3 2 2 4 43 7" xfId="17084"/>
    <cellStyle name="Navadno 3 2 2 4 43 8" xfId="15724"/>
    <cellStyle name="Navadno 3 2 2 4 43 9" xfId="20459"/>
    <cellStyle name="Navadno 3 2 2 4 44" xfId="802"/>
    <cellStyle name="Navadno 3 2 2 4 44 10" xfId="24003"/>
    <cellStyle name="Navadno 3 2 2 4 44 11" xfId="24744"/>
    <cellStyle name="Navadno 3 2 2 4 44 12" xfId="25432"/>
    <cellStyle name="Navadno 3 2 2 4 44 13" xfId="26093"/>
    <cellStyle name="Navadno 3 2 2 4 44 14" xfId="26805"/>
    <cellStyle name="Navadno 3 2 2 4 44 15" xfId="27309"/>
    <cellStyle name="Navadno 3 2 2 4 44 16" xfId="27762"/>
    <cellStyle name="Navadno 3 2 2 4 44 17" xfId="28126"/>
    <cellStyle name="Navadno 3 2 2 4 44 18" xfId="28405"/>
    <cellStyle name="Navadno 3 2 2 4 44 2" xfId="17006"/>
    <cellStyle name="Navadno 3 2 2 4 44 3" xfId="17970"/>
    <cellStyle name="Navadno 3 2 2 4 44 4" xfId="18927"/>
    <cellStyle name="Navadno 3 2 2 4 44 5" xfId="19856"/>
    <cellStyle name="Navadno 3 2 2 4 44 6" xfId="20751"/>
    <cellStyle name="Navadno 3 2 2 4 44 7" xfId="21620"/>
    <cellStyle name="Navadno 3 2 2 4 44 8" xfId="22451"/>
    <cellStyle name="Navadno 3 2 2 4 44 9" xfId="23251"/>
    <cellStyle name="Navadno 3 2 2 4 45" xfId="1577"/>
    <cellStyle name="Navadno 3 2 2 4 45 10" xfId="21728"/>
    <cellStyle name="Navadno 3 2 2 4 45 11" xfId="19198"/>
    <cellStyle name="Navadno 3 2 2 4 45 12" xfId="17860"/>
    <cellStyle name="Navadno 3 2 2 4 45 13" xfId="15979"/>
    <cellStyle name="Navadno 3 2 2 4 45 14" xfId="26173"/>
    <cellStyle name="Navadno 3 2 2 4 45 15" xfId="23533"/>
    <cellStyle name="Navadno 3 2 2 4 45 16" xfId="18902"/>
    <cellStyle name="Navadno 3 2 2 4 45 17" xfId="26182"/>
    <cellStyle name="Navadno 3 2 2 4 45 18" xfId="25768"/>
    <cellStyle name="Navadno 3 2 2 4 45 2" xfId="16332"/>
    <cellStyle name="Navadno 3 2 2 4 45 3" xfId="11919"/>
    <cellStyle name="Navadno 3 2 2 4 45 4" xfId="14199"/>
    <cellStyle name="Navadno 3 2 2 4 45 5" xfId="18325"/>
    <cellStyle name="Navadno 3 2 2 4 45 6" xfId="12034"/>
    <cellStyle name="Navadno 3 2 2 4 45 7" xfId="19131"/>
    <cellStyle name="Navadno 3 2 2 4 45 8" xfId="19970"/>
    <cellStyle name="Navadno 3 2 2 4 45 9" xfId="14085"/>
    <cellStyle name="Navadno 3 2 2 4 46" xfId="4824"/>
    <cellStyle name="Navadno 3 2 2 4 46 10" xfId="16051"/>
    <cellStyle name="Navadno 3 2 2 4 46 11" xfId="14061"/>
    <cellStyle name="Navadno 3 2 2 4 46 12" xfId="17235"/>
    <cellStyle name="Navadno 3 2 2 4 46 13" xfId="13869"/>
    <cellStyle name="Navadno 3 2 2 4 46 14" xfId="20511"/>
    <cellStyle name="Navadno 3 2 2 4 46 15" xfId="12805"/>
    <cellStyle name="Navadno 3 2 2 4 46 16" xfId="27409"/>
    <cellStyle name="Navadno 3 2 2 4 46 17" xfId="27851"/>
    <cellStyle name="Navadno 3 2 2 4 46 18" xfId="24694"/>
    <cellStyle name="Navadno 3 2 2 4 46 2" xfId="13554"/>
    <cellStyle name="Navadno 3 2 2 4 46 3" xfId="17215"/>
    <cellStyle name="Navadno 3 2 2 4 46 4" xfId="18518"/>
    <cellStyle name="Navadno 3 2 2 4 46 5" xfId="9786"/>
    <cellStyle name="Navadno 3 2 2 4 46 6" xfId="15827"/>
    <cellStyle name="Navadno 3 2 2 4 46 7" xfId="13923"/>
    <cellStyle name="Navadno 3 2 2 4 46 8" xfId="17404"/>
    <cellStyle name="Navadno 3 2 2 4 46 9" xfId="19716"/>
    <cellStyle name="Navadno 3 2 2 4 47" xfId="9836"/>
    <cellStyle name="Navadno 3 2 2 4 48" xfId="14210"/>
    <cellStyle name="Navadno 3 2 2 4 49" xfId="9602"/>
    <cellStyle name="Navadno 3 2 2 4 5" xfId="8483"/>
    <cellStyle name="Navadno 3 2 2 4 5 10" xfId="10507"/>
    <cellStyle name="Navadno 3 2 2 4 5 11" xfId="15518"/>
    <cellStyle name="Navadno 3 2 2 4 5 12" xfId="11540"/>
    <cellStyle name="Navadno 3 2 2 4 5 13" xfId="13150"/>
    <cellStyle name="Navadno 3 2 2 4 5 14" xfId="15709"/>
    <cellStyle name="Navadno 3 2 2 4 5 15" xfId="15144"/>
    <cellStyle name="Navadno 3 2 2 4 5 16" xfId="18379"/>
    <cellStyle name="Navadno 3 2 2 4 5 17" xfId="19103"/>
    <cellStyle name="Navadno 3 2 2 4 5 18" xfId="17863"/>
    <cellStyle name="Navadno 3 2 2 4 5 19" xfId="17663"/>
    <cellStyle name="Navadno 3 2 2 4 5 2" xfId="4112"/>
    <cellStyle name="Navadno 3 2 2 4 5 2 10" xfId="13581"/>
    <cellStyle name="Navadno 3 2 2 4 5 2 11" xfId="22311"/>
    <cellStyle name="Navadno 3 2 2 4 5 2 12" xfId="14381"/>
    <cellStyle name="Navadno 3 2 2 4 5 2 13" xfId="17503"/>
    <cellStyle name="Navadno 3 2 2 4 5 2 14" xfId="12386"/>
    <cellStyle name="Navadno 3 2 2 4 5 2 15" xfId="23211"/>
    <cellStyle name="Navadno 3 2 2 4 5 2 16" xfId="17303"/>
    <cellStyle name="Navadno 3 2 2 4 5 2 17" xfId="27131"/>
    <cellStyle name="Navadno 3 2 2 4 5 2 18" xfId="23693"/>
    <cellStyle name="Navadno 3 2 2 4 5 2 2" xfId="14159"/>
    <cellStyle name="Navadno 3 2 2 4 5 2 3" xfId="15963"/>
    <cellStyle name="Navadno 3 2 2 4 5 2 4" xfId="17651"/>
    <cellStyle name="Navadno 3 2 2 4 5 2 5" xfId="15902"/>
    <cellStyle name="Navadno 3 2 2 4 5 2 6" xfId="12282"/>
    <cellStyle name="Navadno 3 2 2 4 5 2 7" xfId="11765"/>
    <cellStyle name="Navadno 3 2 2 4 5 2 8" xfId="12647"/>
    <cellStyle name="Navadno 3 2 2 4 5 2 9" xfId="22260"/>
    <cellStyle name="Navadno 3 2 2 4 5 20" xfId="17544"/>
    <cellStyle name="Navadno 3 2 2 4 5 21" xfId="20673"/>
    <cellStyle name="Navadno 3 2 2 4 5 22" xfId="10598"/>
    <cellStyle name="Navadno 3 2 2 4 5 23" xfId="25164"/>
    <cellStyle name="Navadno 3 2 2 4 5 24" xfId="15989"/>
    <cellStyle name="Navadno 3 2 2 4 5 25" xfId="23750"/>
    <cellStyle name="Navadno 3 2 2 4 5 26" xfId="27602"/>
    <cellStyle name="Navadno 3 2 2 4 5 3" xfId="3461"/>
    <cellStyle name="Navadno 3 2 2 4 5 3 10" xfId="11518"/>
    <cellStyle name="Navadno 3 2 2 4 5 3 11" xfId="21510"/>
    <cellStyle name="Navadno 3 2 2 4 5 3 12" xfId="24812"/>
    <cellStyle name="Navadno 3 2 2 4 5 3 13" xfId="25279"/>
    <cellStyle name="Navadno 3 2 2 4 5 3 14" xfId="25861"/>
    <cellStyle name="Navadno 3 2 2 4 5 3 15" xfId="20244"/>
    <cellStyle name="Navadno 3 2 2 4 5 3 16" xfId="26871"/>
    <cellStyle name="Navadno 3 2 2 4 5 3 17" xfId="22749"/>
    <cellStyle name="Navadno 3 2 2 4 5 3 18" xfId="26854"/>
    <cellStyle name="Navadno 3 2 2 4 5 3 2" xfId="14716"/>
    <cellStyle name="Navadno 3 2 2 4 5 3 3" xfId="9669"/>
    <cellStyle name="Navadno 3 2 2 4 5 3 4" xfId="10606"/>
    <cellStyle name="Navadno 3 2 2 4 5 3 5" xfId="16563"/>
    <cellStyle name="Navadno 3 2 2 4 5 3 6" xfId="16650"/>
    <cellStyle name="Navadno 3 2 2 4 5 3 7" xfId="14473"/>
    <cellStyle name="Navadno 3 2 2 4 5 3 8" xfId="10220"/>
    <cellStyle name="Navadno 3 2 2 4 5 3 9" xfId="20559"/>
    <cellStyle name="Navadno 3 2 2 4 5 4" xfId="1811"/>
    <cellStyle name="Navadno 3 2 2 4 5 4 10" xfId="21412"/>
    <cellStyle name="Navadno 3 2 2 4 5 4 11" xfId="14978"/>
    <cellStyle name="Navadno 3 2 2 4 5 4 12" xfId="24498"/>
    <cellStyle name="Navadno 3 2 2 4 5 4 13" xfId="25787"/>
    <cellStyle name="Navadno 3 2 2 4 5 4 14" xfId="23103"/>
    <cellStyle name="Navadno 3 2 2 4 5 4 15" xfId="25446"/>
    <cellStyle name="Navadno 3 2 2 4 5 4 16" xfId="24195"/>
    <cellStyle name="Navadno 3 2 2 4 5 4 17" xfId="20280"/>
    <cellStyle name="Navadno 3 2 2 4 5 4 18" xfId="26540"/>
    <cellStyle name="Navadno 3 2 2 4 5 4 2" xfId="16131"/>
    <cellStyle name="Navadno 3 2 2 4 5 4 3" xfId="12443"/>
    <cellStyle name="Navadno 3 2 2 4 5 4 4" xfId="11781"/>
    <cellStyle name="Navadno 3 2 2 4 5 4 5" xfId="13679"/>
    <cellStyle name="Navadno 3 2 2 4 5 4 6" xfId="14773"/>
    <cellStyle name="Navadno 3 2 2 4 5 4 7" xfId="11844"/>
    <cellStyle name="Navadno 3 2 2 4 5 4 8" xfId="16247"/>
    <cellStyle name="Navadno 3 2 2 4 5 4 9" xfId="22529"/>
    <cellStyle name="Navadno 3 2 2 4 5 5" xfId="2029"/>
    <cellStyle name="Navadno 3 2 2 4 5 5 10" xfId="23472"/>
    <cellStyle name="Navadno 3 2 2 4 5 5 11" xfId="24217"/>
    <cellStyle name="Navadno 3 2 2 4 5 5 12" xfId="11086"/>
    <cellStyle name="Navadno 3 2 2 4 5 5 13" xfId="20008"/>
    <cellStyle name="Navadno 3 2 2 4 5 5 14" xfId="12908"/>
    <cellStyle name="Navadno 3 2 2 4 5 5 15" xfId="14884"/>
    <cellStyle name="Navadno 3 2 2 4 5 5 16" xfId="17994"/>
    <cellStyle name="Navadno 3 2 2 4 5 5 17" xfId="25917"/>
    <cellStyle name="Navadno 3 2 2 4 5 5 18" xfId="27999"/>
    <cellStyle name="Navadno 3 2 2 4 5 5 2" xfId="15939"/>
    <cellStyle name="Navadno 3 2 2 4 5 5 3" xfId="15849"/>
    <cellStyle name="Navadno 3 2 2 4 5 5 4" xfId="11998"/>
    <cellStyle name="Navadno 3 2 2 4 5 5 5" xfId="18121"/>
    <cellStyle name="Navadno 3 2 2 4 5 5 6" xfId="19520"/>
    <cellStyle name="Navadno 3 2 2 4 5 5 7" xfId="20997"/>
    <cellStyle name="Navadno 3 2 2 4 5 5 8" xfId="21860"/>
    <cellStyle name="Navadno 3 2 2 4 5 5 9" xfId="9873"/>
    <cellStyle name="Navadno 3 2 2 4 5 6" xfId="2779"/>
    <cellStyle name="Navadno 3 2 2 4 5 6 10" xfId="10110"/>
    <cellStyle name="Navadno 3 2 2 4 5 6 11" xfId="12372"/>
    <cellStyle name="Navadno 3 2 2 4 5 6 12" xfId="21362"/>
    <cellStyle name="Navadno 3 2 2 4 5 6 13" xfId="25452"/>
    <cellStyle name="Navadno 3 2 2 4 5 6 14" xfId="22769"/>
    <cellStyle name="Navadno 3 2 2 4 5 6 15" xfId="23393"/>
    <cellStyle name="Navadno 3 2 2 4 5 6 16" xfId="26602"/>
    <cellStyle name="Navadno 3 2 2 4 5 6 17" xfId="9790"/>
    <cellStyle name="Navadno 3 2 2 4 5 6 18" xfId="24165"/>
    <cellStyle name="Navadno 3 2 2 4 5 6 2" xfId="15293"/>
    <cellStyle name="Navadno 3 2 2 4 5 6 3" xfId="10154"/>
    <cellStyle name="Navadno 3 2 2 4 5 6 4" xfId="14235"/>
    <cellStyle name="Navadno 3 2 2 4 5 6 5" xfId="11400"/>
    <cellStyle name="Navadno 3 2 2 4 5 6 6" xfId="13300"/>
    <cellStyle name="Navadno 3 2 2 4 5 6 7" xfId="11657"/>
    <cellStyle name="Navadno 3 2 2 4 5 6 8" xfId="12677"/>
    <cellStyle name="Navadno 3 2 2 4 5 6 9" xfId="17600"/>
    <cellStyle name="Navadno 3 2 2 4 5 7" xfId="3701"/>
    <cellStyle name="Navadno 3 2 2 4 5 7 10" xfId="12613"/>
    <cellStyle name="Navadno 3 2 2 4 5 7 11" xfId="13161"/>
    <cellStyle name="Navadno 3 2 2 4 5 7 12" xfId="23235"/>
    <cellStyle name="Navadno 3 2 2 4 5 7 13" xfId="20475"/>
    <cellStyle name="Navadno 3 2 2 4 5 7 14" xfId="22026"/>
    <cellStyle name="Navadno 3 2 2 4 5 7 15" xfId="19594"/>
    <cellStyle name="Navadno 3 2 2 4 5 7 16" xfId="24761"/>
    <cellStyle name="Navadno 3 2 2 4 5 7 17" xfId="21489"/>
    <cellStyle name="Navadno 3 2 2 4 5 7 18" xfId="26085"/>
    <cellStyle name="Navadno 3 2 2 4 5 7 2" xfId="14507"/>
    <cellStyle name="Navadno 3 2 2 4 5 7 3" xfId="11264"/>
    <cellStyle name="Navadno 3 2 2 4 5 7 4" xfId="11753"/>
    <cellStyle name="Navadno 3 2 2 4 5 7 5" xfId="17831"/>
    <cellStyle name="Navadno 3 2 2 4 5 7 6" xfId="19412"/>
    <cellStyle name="Navadno 3 2 2 4 5 7 7" xfId="15170"/>
    <cellStyle name="Navadno 3 2 2 4 5 7 8" xfId="12760"/>
    <cellStyle name="Navadno 3 2 2 4 5 7 9" xfId="21166"/>
    <cellStyle name="Navadno 3 2 2 4 5 8" xfId="458"/>
    <cellStyle name="Navadno 3 2 2 4 5 8 10" xfId="24235"/>
    <cellStyle name="Navadno 3 2 2 4 5 8 11" xfId="24964"/>
    <cellStyle name="Navadno 3 2 2 4 5 8 12" xfId="25650"/>
    <cellStyle name="Navadno 3 2 2 4 5 8 13" xfId="26266"/>
    <cellStyle name="Navadno 3 2 2 4 5 8 14" xfId="26956"/>
    <cellStyle name="Navadno 3 2 2 4 5 8 15" xfId="27449"/>
    <cellStyle name="Navadno 3 2 2 4 5 8 16" xfId="27886"/>
    <cellStyle name="Navadno 3 2 2 4 5 8 17" xfId="28225"/>
    <cellStyle name="Navadno 3 2 2 4 5 8 18" xfId="28473"/>
    <cellStyle name="Navadno 3 2 2 4 5 8 2" xfId="17307"/>
    <cellStyle name="Navadno 3 2 2 4 5 8 3" xfId="18264"/>
    <cellStyle name="Navadno 3 2 2 4 5 8 4" xfId="19220"/>
    <cellStyle name="Navadno 3 2 2 4 5 8 5" xfId="20128"/>
    <cellStyle name="Navadno 3 2 2 4 5 8 6" xfId="21018"/>
    <cellStyle name="Navadno 3 2 2 4 5 8 7" xfId="21882"/>
    <cellStyle name="Navadno 3 2 2 4 5 8 8" xfId="22698"/>
    <cellStyle name="Navadno 3 2 2 4 5 8 9" xfId="23492"/>
    <cellStyle name="Navadno 3 2 2 4 5 9" xfId="3924"/>
    <cellStyle name="Navadno 3 2 2 4 5 9 10" xfId="19879"/>
    <cellStyle name="Navadno 3 2 2 4 5 9 11" xfId="11260"/>
    <cellStyle name="Navadno 3 2 2 4 5 9 12" xfId="21073"/>
    <cellStyle name="Navadno 3 2 2 4 5 9 13" xfId="11452"/>
    <cellStyle name="Navadno 3 2 2 4 5 9 14" xfId="25566"/>
    <cellStyle name="Navadno 3 2 2 4 5 9 15" xfId="19207"/>
    <cellStyle name="Navadno 3 2 2 4 5 9 16" xfId="20531"/>
    <cellStyle name="Navadno 3 2 2 4 5 9 17" xfId="25211"/>
    <cellStyle name="Navadno 3 2 2 4 5 9 18" xfId="21905"/>
    <cellStyle name="Navadno 3 2 2 4 5 9 2" xfId="14319"/>
    <cellStyle name="Navadno 3 2 2 4 5 9 3" xfId="10902"/>
    <cellStyle name="Navadno 3 2 2 4 5 9 4" xfId="13441"/>
    <cellStyle name="Navadno 3 2 2 4 5 9 5" xfId="12838"/>
    <cellStyle name="Navadno 3 2 2 4 5 9 6" xfId="10633"/>
    <cellStyle name="Navadno 3 2 2 4 5 9 7" xfId="13894"/>
    <cellStyle name="Navadno 3 2 2 4 5 9 8" xfId="17559"/>
    <cellStyle name="Navadno 3 2 2 4 5 9 9" xfId="12567"/>
    <cellStyle name="Navadno 3 2 2 4 50" xfId="11473"/>
    <cellStyle name="Navadno 3 2 2 4 51" xfId="13276"/>
    <cellStyle name="Navadno 3 2 2 4 52" xfId="19233"/>
    <cellStyle name="Navadno 3 2 2 4 53" xfId="14799"/>
    <cellStyle name="Navadno 3 2 2 4 54" xfId="20957"/>
    <cellStyle name="Navadno 3 2 2 4 55" xfId="21009"/>
    <cellStyle name="Navadno 3 2 2 4 56" xfId="9781"/>
    <cellStyle name="Navadno 3 2 2 4 57" xfId="17706"/>
    <cellStyle name="Navadno 3 2 2 4 58" xfId="25478"/>
    <cellStyle name="Navadno 3 2 2 4 59" xfId="24622"/>
    <cellStyle name="Navadno 3 2 2 4 6" xfId="8382"/>
    <cellStyle name="Navadno 3 2 2 4 6 10" xfId="10593"/>
    <cellStyle name="Navadno 3 2 2 4 6 11" xfId="10595"/>
    <cellStyle name="Navadno 3 2 2 4 6 12" xfId="10334"/>
    <cellStyle name="Navadno 3 2 2 4 6 13" xfId="11542"/>
    <cellStyle name="Navadno 3 2 2 4 6 14" xfId="19314"/>
    <cellStyle name="Navadno 3 2 2 4 6 15" xfId="13398"/>
    <cellStyle name="Navadno 3 2 2 4 6 16" xfId="12020"/>
    <cellStyle name="Navadno 3 2 2 4 6 17" xfId="9951"/>
    <cellStyle name="Navadno 3 2 2 4 6 18" xfId="18315"/>
    <cellStyle name="Navadno 3 2 2 4 6 19" xfId="18882"/>
    <cellStyle name="Navadno 3 2 2 4 6 2" xfId="4048"/>
    <cellStyle name="Navadno 3 2 2 4 6 2 10" xfId="20971"/>
    <cellStyle name="Navadno 3 2 2 4 6 2 11" xfId="23053"/>
    <cellStyle name="Navadno 3 2 2 4 6 2 12" xfId="12084"/>
    <cellStyle name="Navadno 3 2 2 4 6 2 13" xfId="21099"/>
    <cellStyle name="Navadno 3 2 2 4 6 2 14" xfId="16728"/>
    <cellStyle name="Navadno 3 2 2 4 6 2 15" xfId="26454"/>
    <cellStyle name="Navadno 3 2 2 4 6 2 16" xfId="12037"/>
    <cellStyle name="Navadno 3 2 2 4 6 2 17" xfId="17335"/>
    <cellStyle name="Navadno 3 2 2 4 6 2 18" xfId="27606"/>
    <cellStyle name="Navadno 3 2 2 4 6 2 2" xfId="14216"/>
    <cellStyle name="Navadno 3 2 2 4 6 2 3" xfId="11928"/>
    <cellStyle name="Navadno 3 2 2 4 6 2 4" xfId="11862"/>
    <cellStyle name="Navadno 3 2 2 4 6 2 5" xfId="16172"/>
    <cellStyle name="Navadno 3 2 2 4 6 2 6" xfId="11457"/>
    <cellStyle name="Navadno 3 2 2 4 6 2 7" xfId="12581"/>
    <cellStyle name="Navadno 3 2 2 4 6 2 8" xfId="20535"/>
    <cellStyle name="Navadno 3 2 2 4 6 2 9" xfId="20735"/>
    <cellStyle name="Navadno 3 2 2 4 6 20" xfId="24647"/>
    <cellStyle name="Navadno 3 2 2 4 6 21" xfId="21760"/>
    <cellStyle name="Navadno 3 2 2 4 6 22" xfId="17662"/>
    <cellStyle name="Navadno 3 2 2 4 6 23" xfId="26514"/>
    <cellStyle name="Navadno 3 2 2 4 6 24" xfId="12640"/>
    <cellStyle name="Navadno 3 2 2 4 6 25" xfId="27296"/>
    <cellStyle name="Navadno 3 2 2 4 6 26" xfId="27784"/>
    <cellStyle name="Navadno 3 2 2 4 6 3" xfId="2462"/>
    <cellStyle name="Navadno 3 2 2 4 6 3 10" xfId="23423"/>
    <cellStyle name="Navadno 3 2 2 4 6 3 11" xfId="24173"/>
    <cellStyle name="Navadno 3 2 2 4 6 3 12" xfId="20862"/>
    <cellStyle name="Navadno 3 2 2 4 6 3 13" xfId="18953"/>
    <cellStyle name="Navadno 3 2 2 4 6 3 14" xfId="16387"/>
    <cellStyle name="Navadno 3 2 2 4 6 3 15" xfId="25423"/>
    <cellStyle name="Navadno 3 2 2 4 6 3 16" xfId="13414"/>
    <cellStyle name="Navadno 3 2 2 4 6 3 17" xfId="27495"/>
    <cellStyle name="Navadno 3 2 2 4 6 3 18" xfId="27120"/>
    <cellStyle name="Navadno 3 2 2 4 6 3 2" xfId="15565"/>
    <cellStyle name="Navadno 3 2 2 4 6 3 3" xfId="13762"/>
    <cellStyle name="Navadno 3 2 2 4 6 3 4" xfId="12874"/>
    <cellStyle name="Navadno 3 2 2 4 6 3 5" xfId="18752"/>
    <cellStyle name="Navadno 3 2 2 4 6 3 6" xfId="19697"/>
    <cellStyle name="Navadno 3 2 2 4 6 3 7" xfId="20943"/>
    <cellStyle name="Navadno 3 2 2 4 6 3 8" xfId="21808"/>
    <cellStyle name="Navadno 3 2 2 4 6 3 9" xfId="9898"/>
    <cellStyle name="Navadno 3 2 2 4 6 4" xfId="3722"/>
    <cellStyle name="Navadno 3 2 2 4 6 4 10" xfId="9970"/>
    <cellStyle name="Navadno 3 2 2 4 6 4 11" xfId="15177"/>
    <cellStyle name="Navadno 3 2 2 4 6 4 12" xfId="16127"/>
    <cellStyle name="Navadno 3 2 2 4 6 4 13" xfId="22980"/>
    <cellStyle name="Navadno 3 2 2 4 6 4 14" xfId="14183"/>
    <cellStyle name="Navadno 3 2 2 4 6 4 15" xfId="26679"/>
    <cellStyle name="Navadno 3 2 2 4 6 4 16" xfId="26475"/>
    <cellStyle name="Navadno 3 2 2 4 6 4 17" xfId="20587"/>
    <cellStyle name="Navadno 3 2 2 4 6 4 18" xfId="28156"/>
    <cellStyle name="Navadno 3 2 2 4 6 4 2" xfId="14488"/>
    <cellStyle name="Navadno 3 2 2 4 6 4 3" xfId="13349"/>
    <cellStyle name="Navadno 3 2 2 4 6 4 4" xfId="14352"/>
    <cellStyle name="Navadno 3 2 2 4 6 4 5" xfId="14320"/>
    <cellStyle name="Navadno 3 2 2 4 6 4 6" xfId="12602"/>
    <cellStyle name="Navadno 3 2 2 4 6 4 7" xfId="12030"/>
    <cellStyle name="Navadno 3 2 2 4 6 4 8" xfId="15061"/>
    <cellStyle name="Navadno 3 2 2 4 6 4 9" xfId="12315"/>
    <cellStyle name="Navadno 3 2 2 4 6 5" xfId="2960"/>
    <cellStyle name="Navadno 3 2 2 4 6 5 10" xfId="23020"/>
    <cellStyle name="Navadno 3 2 2 4 6 5 11" xfId="23797"/>
    <cellStyle name="Navadno 3 2 2 4 6 5 12" xfId="24630"/>
    <cellStyle name="Navadno 3 2 2 4 6 5 13" xfId="13644"/>
    <cellStyle name="Navadno 3 2 2 4 6 5 14" xfId="23014"/>
    <cellStyle name="Navadno 3 2 2 4 6 5 15" xfId="17709"/>
    <cellStyle name="Navadno 3 2 2 4 6 5 16" xfId="22228"/>
    <cellStyle name="Navadno 3 2 2 4 6 5 17" xfId="20544"/>
    <cellStyle name="Navadno 3 2 2 4 6 5 18" xfId="25858"/>
    <cellStyle name="Navadno 3 2 2 4 6 5 2" xfId="15145"/>
    <cellStyle name="Navadno 3 2 2 4 6 5 3" xfId="10088"/>
    <cellStyle name="Navadno 3 2 2 4 6 5 4" xfId="17627"/>
    <cellStyle name="Navadno 3 2 2 4 6 5 5" xfId="11933"/>
    <cellStyle name="Navadno 3 2 2 4 6 5 6" xfId="14135"/>
    <cellStyle name="Navadno 3 2 2 4 6 5 7" xfId="20507"/>
    <cellStyle name="Navadno 3 2 2 4 6 5 8" xfId="21371"/>
    <cellStyle name="Navadno 3 2 2 4 6 5 9" xfId="15014"/>
    <cellStyle name="Navadno 3 2 2 4 6 6" xfId="1019"/>
    <cellStyle name="Navadno 3 2 2 4 6 6 10" xfId="23868"/>
    <cellStyle name="Navadno 3 2 2 4 6 6 11" xfId="24600"/>
    <cellStyle name="Navadno 3 2 2 4 6 6 12" xfId="25299"/>
    <cellStyle name="Navadno 3 2 2 4 6 6 13" xfId="25969"/>
    <cellStyle name="Navadno 3 2 2 4 6 6 14" xfId="26700"/>
    <cellStyle name="Navadno 3 2 2 4 6 6 15" xfId="27218"/>
    <cellStyle name="Navadno 3 2 2 4 6 6 16" xfId="27683"/>
    <cellStyle name="Navadno 3 2 2 4 6 6 17" xfId="28062"/>
    <cellStyle name="Navadno 3 2 2 4 6 6 18" xfId="28364"/>
    <cellStyle name="Navadno 3 2 2 4 6 6 2" xfId="16824"/>
    <cellStyle name="Navadno 3 2 2 4 6 6 3" xfId="17792"/>
    <cellStyle name="Navadno 3 2 2 4 6 6 4" xfId="18741"/>
    <cellStyle name="Navadno 3 2 2 4 6 6 5" xfId="19689"/>
    <cellStyle name="Navadno 3 2 2 4 6 6 6" xfId="20588"/>
    <cellStyle name="Navadno 3 2 2 4 6 6 7" xfId="21450"/>
    <cellStyle name="Navadno 3 2 2 4 6 6 8" xfId="22301"/>
    <cellStyle name="Navadno 3 2 2 4 6 6 9" xfId="23100"/>
    <cellStyle name="Navadno 3 2 2 4 6 7" xfId="676"/>
    <cellStyle name="Navadno 3 2 2 4 6 7 10" xfId="24082"/>
    <cellStyle name="Navadno 3 2 2 4 6 7 11" xfId="24835"/>
    <cellStyle name="Navadno 3 2 2 4 6 7 12" xfId="25515"/>
    <cellStyle name="Navadno 3 2 2 4 6 7 13" xfId="26161"/>
    <cellStyle name="Navadno 3 2 2 4 6 7 14" xfId="26870"/>
    <cellStyle name="Navadno 3 2 2 4 6 7 15" xfId="27361"/>
    <cellStyle name="Navadno 3 2 2 4 6 7 16" xfId="27811"/>
    <cellStyle name="Navadno 3 2 2 4 6 7 17" xfId="28165"/>
    <cellStyle name="Navadno 3 2 2 4 6 7 18" xfId="28434"/>
    <cellStyle name="Navadno 3 2 2 4 6 7 2" xfId="17113"/>
    <cellStyle name="Navadno 3 2 2 4 6 7 3" xfId="18080"/>
    <cellStyle name="Navadno 3 2 2 4 6 7 4" xfId="19039"/>
    <cellStyle name="Navadno 3 2 2 4 6 7 5" xfId="19953"/>
    <cellStyle name="Navadno 3 2 2 4 6 7 6" xfId="20852"/>
    <cellStyle name="Navadno 3 2 2 4 6 7 7" xfId="21713"/>
    <cellStyle name="Navadno 3 2 2 4 6 7 8" xfId="22549"/>
    <cellStyle name="Navadno 3 2 2 4 6 7 9" xfId="23335"/>
    <cellStyle name="Navadno 3 2 2 4 6 8" xfId="314"/>
    <cellStyle name="Navadno 3 2 2 4 6 8 10" xfId="24327"/>
    <cellStyle name="Navadno 3 2 2 4 6 8 11" xfId="25048"/>
    <cellStyle name="Navadno 3 2 2 4 6 8 12" xfId="25719"/>
    <cellStyle name="Navadno 3 2 2 4 6 8 13" xfId="26338"/>
    <cellStyle name="Navadno 3 2 2 4 6 8 14" xfId="27021"/>
    <cellStyle name="Navadno 3 2 2 4 6 8 15" xfId="27505"/>
    <cellStyle name="Navadno 3 2 2 4 6 8 16" xfId="27924"/>
    <cellStyle name="Navadno 3 2 2 4 6 8 17" xfId="28252"/>
    <cellStyle name="Navadno 3 2 2 4 6 8 18" xfId="28493"/>
    <cellStyle name="Navadno 3 2 2 4 6 8 2" xfId="17424"/>
    <cellStyle name="Navadno 3 2 2 4 6 8 3" xfId="18387"/>
    <cellStyle name="Navadno 3 2 2 4 6 8 4" xfId="19336"/>
    <cellStyle name="Navadno 3 2 2 4 6 8 5" xfId="20250"/>
    <cellStyle name="Navadno 3 2 2 4 6 8 6" xfId="21132"/>
    <cellStyle name="Navadno 3 2 2 4 6 8 7" xfId="21981"/>
    <cellStyle name="Navadno 3 2 2 4 6 8 8" xfId="22801"/>
    <cellStyle name="Navadno 3 2 2 4 6 8 9" xfId="23584"/>
    <cellStyle name="Navadno 3 2 2 4 6 9" xfId="274"/>
    <cellStyle name="Navadno 3 2 2 4 6 9 10" xfId="24356"/>
    <cellStyle name="Navadno 3 2 2 4 6 9 11" xfId="25077"/>
    <cellStyle name="Navadno 3 2 2 4 6 9 12" xfId="25743"/>
    <cellStyle name="Navadno 3 2 2 4 6 9 13" xfId="26365"/>
    <cellStyle name="Navadno 3 2 2 4 6 9 14" xfId="27045"/>
    <cellStyle name="Navadno 3 2 2 4 6 9 15" xfId="27528"/>
    <cellStyle name="Navadno 3 2 2 4 6 9 16" xfId="27942"/>
    <cellStyle name="Navadno 3 2 2 4 6 9 17" xfId="28269"/>
    <cellStyle name="Navadno 3 2 2 4 6 9 18" xfId="28506"/>
    <cellStyle name="Navadno 3 2 2 4 6 9 2" xfId="17461"/>
    <cellStyle name="Navadno 3 2 2 4 6 9 3" xfId="18419"/>
    <cellStyle name="Navadno 3 2 2 4 6 9 4" xfId="19369"/>
    <cellStyle name="Navadno 3 2 2 4 6 9 5" xfId="20286"/>
    <cellStyle name="Navadno 3 2 2 4 6 9 6" xfId="21165"/>
    <cellStyle name="Navadno 3 2 2 4 6 9 7" xfId="22013"/>
    <cellStyle name="Navadno 3 2 2 4 6 9 8" xfId="22829"/>
    <cellStyle name="Navadno 3 2 2 4 6 9 9" xfId="23612"/>
    <cellStyle name="Navadno 3 2 2 4 60" xfId="17043"/>
    <cellStyle name="Navadno 3 2 2 4 61" xfId="22937"/>
    <cellStyle name="Navadno 3 2 2 4 62" xfId="26979"/>
    <cellStyle name="Navadno 3 2 2 4 63" xfId="27066"/>
    <cellStyle name="Navadno 3 2 2 4 7" xfId="8283"/>
    <cellStyle name="Navadno 3 2 2 4 7 10" xfId="10673"/>
    <cellStyle name="Navadno 3 2 2 4 7 11" xfId="10973"/>
    <cellStyle name="Navadno 3 2 2 4 7 12" xfId="12435"/>
    <cellStyle name="Navadno 3 2 2 4 7 13" xfId="15492"/>
    <cellStyle name="Navadno 3 2 2 4 7 14" xfId="17873"/>
    <cellStyle name="Navadno 3 2 2 4 7 15" xfId="16438"/>
    <cellStyle name="Navadno 3 2 2 4 7 16" xfId="9721"/>
    <cellStyle name="Navadno 3 2 2 4 7 17" xfId="18513"/>
    <cellStyle name="Navadno 3 2 2 4 7 18" xfId="11313"/>
    <cellStyle name="Navadno 3 2 2 4 7 19" xfId="9841"/>
    <cellStyle name="Navadno 3 2 2 4 7 2" xfId="3984"/>
    <cellStyle name="Navadno 3 2 2 4 7 2 10" xfId="18847"/>
    <cellStyle name="Navadno 3 2 2 4 7 2 11" xfId="14952"/>
    <cellStyle name="Navadno 3 2 2 4 7 2 12" xfId="23525"/>
    <cellStyle name="Navadno 3 2 2 4 7 2 13" xfId="25574"/>
    <cellStyle name="Navadno 3 2 2 4 7 2 14" xfId="25775"/>
    <cellStyle name="Navadno 3 2 2 4 7 2 15" xfId="14330"/>
    <cellStyle name="Navadno 3 2 2 4 7 2 16" xfId="12629"/>
    <cellStyle name="Navadno 3 2 2 4 7 2 17" xfId="26330"/>
    <cellStyle name="Navadno 3 2 2 4 7 2 18" xfId="26537"/>
    <cellStyle name="Navadno 3 2 2 4 7 2 2" xfId="14268"/>
    <cellStyle name="Navadno 3 2 2 4 7 2 3" xfId="16111"/>
    <cellStyle name="Navadno 3 2 2 4 7 2 4" xfId="10993"/>
    <cellStyle name="Navadno 3 2 2 4 7 2 5" xfId="17445"/>
    <cellStyle name="Navadno 3 2 2 4 7 2 6" xfId="11850"/>
    <cellStyle name="Navadno 3 2 2 4 7 2 7" xfId="14491"/>
    <cellStyle name="Navadno 3 2 2 4 7 2 8" xfId="18469"/>
    <cellStyle name="Navadno 3 2 2 4 7 2 9" xfId="22803"/>
    <cellStyle name="Navadno 3 2 2 4 7 20" xfId="22266"/>
    <cellStyle name="Navadno 3 2 2 4 7 21" xfId="14198"/>
    <cellStyle name="Navadno 3 2 2 4 7 22" xfId="20733"/>
    <cellStyle name="Navadno 3 2 2 4 7 23" xfId="23721"/>
    <cellStyle name="Navadno 3 2 2 4 7 24" xfId="25692"/>
    <cellStyle name="Navadno 3 2 2 4 7 25" xfId="20792"/>
    <cellStyle name="Navadno 3 2 2 4 7 26" xfId="27196"/>
    <cellStyle name="Navadno 3 2 2 4 7 3" xfId="4130"/>
    <cellStyle name="Navadno 3 2 2 4 7 3 10" xfId="12496"/>
    <cellStyle name="Navadno 3 2 2 4 7 3 11" xfId="11175"/>
    <cellStyle name="Navadno 3 2 2 4 7 3 12" xfId="24565"/>
    <cellStyle name="Navadno 3 2 2 4 7 3 13" xfId="22590"/>
    <cellStyle name="Navadno 3 2 2 4 7 3 14" xfId="15395"/>
    <cellStyle name="Navadno 3 2 2 4 7 3 15" xfId="24924"/>
    <cellStyle name="Navadno 3 2 2 4 7 3 16" xfId="22155"/>
    <cellStyle name="Navadno 3 2 2 4 7 3 17" xfId="27413"/>
    <cellStyle name="Navadno 3 2 2 4 7 3 18" xfId="28024"/>
    <cellStyle name="Navadno 3 2 2 4 7 3 2" xfId="14144"/>
    <cellStyle name="Navadno 3 2 2 4 7 3 3" xfId="14185"/>
    <cellStyle name="Navadno 3 2 2 4 7 3 4" xfId="13126"/>
    <cellStyle name="Navadno 3 2 2 4 7 3 5" xfId="18673"/>
    <cellStyle name="Navadno 3 2 2 4 7 3 6" xfId="19618"/>
    <cellStyle name="Navadno 3 2 2 4 7 3 7" xfId="18289"/>
    <cellStyle name="Navadno 3 2 2 4 7 3 8" xfId="16783"/>
    <cellStyle name="Navadno 3 2 2 4 7 3 9" xfId="22221"/>
    <cellStyle name="Navadno 3 2 2 4 7 4" xfId="1544"/>
    <cellStyle name="Navadno 3 2 2 4 7 4 10" xfId="18055"/>
    <cellStyle name="Navadno 3 2 2 4 7 4 11" xfId="22606"/>
    <cellStyle name="Navadno 3 2 2 4 7 4 12" xfId="11345"/>
    <cellStyle name="Navadno 3 2 2 4 7 4 13" xfId="23425"/>
    <cellStyle name="Navadno 3 2 2 4 7 4 14" xfId="25484"/>
    <cellStyle name="Navadno 3 2 2 4 7 4 15" xfId="20859"/>
    <cellStyle name="Navadno 3 2 2 4 7 4 16" xfId="10937"/>
    <cellStyle name="Navadno 3 2 2 4 7 4 17" xfId="18173"/>
    <cellStyle name="Navadno 3 2 2 4 7 4 18" xfId="10022"/>
    <cellStyle name="Navadno 3 2 2 4 7 4 2" xfId="16361"/>
    <cellStyle name="Navadno 3 2 2 4 7 4 3" xfId="12687"/>
    <cellStyle name="Navadno 3 2 2 4 7 4 4" xfId="16012"/>
    <cellStyle name="Navadno 3 2 2 4 7 4 5" xfId="14189"/>
    <cellStyle name="Navadno 3 2 2 4 7 4 6" xfId="17028"/>
    <cellStyle name="Navadno 3 2 2 4 7 4 7" xfId="10428"/>
    <cellStyle name="Navadno 3 2 2 4 7 4 8" xfId="19272"/>
    <cellStyle name="Navadno 3 2 2 4 7 4 9" xfId="15661"/>
    <cellStyle name="Navadno 3 2 2 4 7 5" xfId="1509"/>
    <cellStyle name="Navadno 3 2 2 4 7 5 10" xfId="11977"/>
    <cellStyle name="Navadno 3 2 2 4 7 5 11" xfId="19535"/>
    <cellStyle name="Navadno 3 2 2 4 7 5 12" xfId="14003"/>
    <cellStyle name="Navadno 3 2 2 4 7 5 13" xfId="25060"/>
    <cellStyle name="Navadno 3 2 2 4 7 5 14" xfId="12989"/>
    <cellStyle name="Navadno 3 2 2 4 7 5 15" xfId="14013"/>
    <cellStyle name="Navadno 3 2 2 4 7 5 16" xfId="27105"/>
    <cellStyle name="Navadno 3 2 2 4 7 5 17" xfId="24254"/>
    <cellStyle name="Navadno 3 2 2 4 7 5 18" xfId="25395"/>
    <cellStyle name="Navadno 3 2 2 4 7 5 2" xfId="16392"/>
    <cellStyle name="Navadno 3 2 2 4 7 5 3" xfId="11698"/>
    <cellStyle name="Navadno 3 2 2 4 7 5 4" xfId="17595"/>
    <cellStyle name="Navadno 3 2 2 4 7 5 5" xfId="10733"/>
    <cellStyle name="Navadno 3 2 2 4 7 5 6" xfId="11963"/>
    <cellStyle name="Navadno 3 2 2 4 7 5 7" xfId="12668"/>
    <cellStyle name="Navadno 3 2 2 4 7 5 8" xfId="14422"/>
    <cellStyle name="Navadno 3 2 2 4 7 5 9" xfId="18367"/>
    <cellStyle name="Navadno 3 2 2 4 7 6" xfId="1062"/>
    <cellStyle name="Navadno 3 2 2 4 7 6 10" xfId="23835"/>
    <cellStyle name="Navadno 3 2 2 4 7 6 11" xfId="24567"/>
    <cellStyle name="Navadno 3 2 2 4 7 6 12" xfId="25271"/>
    <cellStyle name="Navadno 3 2 2 4 7 6 13" xfId="25939"/>
    <cellStyle name="Navadno 3 2 2 4 7 6 14" xfId="26676"/>
    <cellStyle name="Navadno 3 2 2 4 7 6 15" xfId="27197"/>
    <cellStyle name="Navadno 3 2 2 4 7 6 16" xfId="27662"/>
    <cellStyle name="Navadno 3 2 2 4 7 6 17" xfId="28044"/>
    <cellStyle name="Navadno 3 2 2 4 7 6 18" xfId="28347"/>
    <cellStyle name="Navadno 3 2 2 4 7 6 2" xfId="16785"/>
    <cellStyle name="Navadno 3 2 2 4 7 6 3" xfId="17753"/>
    <cellStyle name="Navadno 3 2 2 4 7 6 4" xfId="18703"/>
    <cellStyle name="Navadno 3 2 2 4 7 6 5" xfId="19653"/>
    <cellStyle name="Navadno 3 2 2 4 7 6 6" xfId="20549"/>
    <cellStyle name="Navadno 3 2 2 4 7 6 7" xfId="21416"/>
    <cellStyle name="Navadno 3 2 2 4 7 6 8" xfId="22261"/>
    <cellStyle name="Navadno 3 2 2 4 7 6 9" xfId="23066"/>
    <cellStyle name="Navadno 3 2 2 4 7 7" xfId="701"/>
    <cellStyle name="Navadno 3 2 2 4 7 7 10" xfId="24064"/>
    <cellStyle name="Navadno 3 2 2 4 7 7 11" xfId="24814"/>
    <cellStyle name="Navadno 3 2 2 4 7 7 12" xfId="25499"/>
    <cellStyle name="Navadno 3 2 2 4 7 7 13" xfId="26145"/>
    <cellStyle name="Navadno 3 2 2 4 7 7 14" xfId="26856"/>
    <cellStyle name="Navadno 3 2 2 4 7 7 15" xfId="27348"/>
    <cellStyle name="Navadno 3 2 2 4 7 7 16" xfId="27797"/>
    <cellStyle name="Navadno 3 2 2 4 7 7 17" xfId="28154"/>
    <cellStyle name="Navadno 3 2 2 4 7 7 18" xfId="28424"/>
    <cellStyle name="Navadno 3 2 2 4 7 7 2" xfId="17091"/>
    <cellStyle name="Navadno 3 2 2 4 7 7 3" xfId="18056"/>
    <cellStyle name="Navadno 3 2 2 4 7 7 4" xfId="19016"/>
    <cellStyle name="Navadno 3 2 2 4 7 7 5" xfId="19931"/>
    <cellStyle name="Navadno 3 2 2 4 7 7 6" xfId="20830"/>
    <cellStyle name="Navadno 3 2 2 4 7 7 7" xfId="21692"/>
    <cellStyle name="Navadno 3 2 2 4 7 7 8" xfId="22528"/>
    <cellStyle name="Navadno 3 2 2 4 7 7 9" xfId="23315"/>
    <cellStyle name="Navadno 3 2 2 4 7 8" xfId="554"/>
    <cellStyle name="Navadno 3 2 2 4 7 8 10" xfId="24171"/>
    <cellStyle name="Navadno 3 2 2 4 7 8 11" xfId="24900"/>
    <cellStyle name="Navadno 3 2 2 4 7 8 12" xfId="25590"/>
    <cellStyle name="Navadno 3 2 2 4 7 8 13" xfId="26219"/>
    <cellStyle name="Navadno 3 2 2 4 7 8 14" xfId="26911"/>
    <cellStyle name="Navadno 3 2 2 4 7 8 15" xfId="27412"/>
    <cellStyle name="Navadno 3 2 2 4 7 8 16" xfId="27855"/>
    <cellStyle name="Navadno 3 2 2 4 7 8 17" xfId="28194"/>
    <cellStyle name="Navadno 3 2 2 4 7 8 18" xfId="28449"/>
    <cellStyle name="Navadno 3 2 2 4 7 8 2" xfId="17220"/>
    <cellStyle name="Navadno 3 2 2 4 7 8 3" xfId="18183"/>
    <cellStyle name="Navadno 3 2 2 4 7 8 4" xfId="19137"/>
    <cellStyle name="Navadno 3 2 2 4 7 8 5" xfId="20052"/>
    <cellStyle name="Navadno 3 2 2 4 7 8 6" xfId="20941"/>
    <cellStyle name="Navadno 3 2 2 4 7 8 7" xfId="21806"/>
    <cellStyle name="Navadno 3 2 2 4 7 8 8" xfId="22630"/>
    <cellStyle name="Navadno 3 2 2 4 7 8 9" xfId="23421"/>
    <cellStyle name="Navadno 3 2 2 4 7 9" xfId="289"/>
    <cellStyle name="Navadno 3 2 2 4 7 9 10" xfId="24345"/>
    <cellStyle name="Navadno 3 2 2 4 7 9 11" xfId="25065"/>
    <cellStyle name="Navadno 3 2 2 4 7 9 12" xfId="25732"/>
    <cellStyle name="Navadno 3 2 2 4 7 9 13" xfId="26355"/>
    <cellStyle name="Navadno 3 2 2 4 7 9 14" xfId="27035"/>
    <cellStyle name="Navadno 3 2 2 4 7 9 15" xfId="27516"/>
    <cellStyle name="Navadno 3 2 2 4 7 9 16" xfId="27935"/>
    <cellStyle name="Navadno 3 2 2 4 7 9 17" xfId="28262"/>
    <cellStyle name="Navadno 3 2 2 4 7 9 18" xfId="28500"/>
    <cellStyle name="Navadno 3 2 2 4 7 9 2" xfId="17447"/>
    <cellStyle name="Navadno 3 2 2 4 7 9 3" xfId="18408"/>
    <cellStyle name="Navadno 3 2 2 4 7 9 4" xfId="19355"/>
    <cellStyle name="Navadno 3 2 2 4 7 9 5" xfId="20273"/>
    <cellStyle name="Navadno 3 2 2 4 7 9 6" xfId="21153"/>
    <cellStyle name="Navadno 3 2 2 4 7 9 7" xfId="22001"/>
    <cellStyle name="Navadno 3 2 2 4 7 9 8" xfId="22818"/>
    <cellStyle name="Navadno 3 2 2 4 7 9 9" xfId="23601"/>
    <cellStyle name="Navadno 3 2 2 4 8" xfId="8181"/>
    <cellStyle name="Navadno 3 2 2 4 8 10" xfId="10754"/>
    <cellStyle name="Navadno 3 2 2 4 8 11" xfId="11740"/>
    <cellStyle name="Navadno 3 2 2 4 8 12" xfId="16095"/>
    <cellStyle name="Navadno 3 2 2 4 8 13" xfId="18390"/>
    <cellStyle name="Navadno 3 2 2 4 8 14" xfId="18464"/>
    <cellStyle name="Navadno 3 2 2 4 8 15" xfId="10174"/>
    <cellStyle name="Navadno 3 2 2 4 8 16" xfId="20921"/>
    <cellStyle name="Navadno 3 2 2 4 8 17" xfId="19758"/>
    <cellStyle name="Navadno 3 2 2 4 8 18" xfId="13275"/>
    <cellStyle name="Navadno 3 2 2 4 8 19" xfId="23401"/>
    <cellStyle name="Navadno 3 2 2 4 8 2" xfId="3914"/>
    <cellStyle name="Navadno 3 2 2 4 8 2 10" xfId="18458"/>
    <cellStyle name="Navadno 3 2 2 4 8 2 11" xfId="21508"/>
    <cellStyle name="Navadno 3 2 2 4 8 2 12" xfId="23372"/>
    <cellStyle name="Navadno 3 2 2 4 8 2 13" xfId="22732"/>
    <cellStyle name="Navadno 3 2 2 4 8 2 14" xfId="22787"/>
    <cellStyle name="Navadno 3 2 2 4 8 2 15" xfId="25710"/>
    <cellStyle name="Navadno 3 2 2 4 8 2 16" xfId="15338"/>
    <cellStyle name="Navadno 3 2 2 4 8 2 17" xfId="26394"/>
    <cellStyle name="Navadno 3 2 2 4 8 2 18" xfId="25463"/>
    <cellStyle name="Navadno 3 2 2 4 8 2 2" xfId="14327"/>
    <cellStyle name="Navadno 3 2 2 4 8 2 3" xfId="10709"/>
    <cellStyle name="Navadno 3 2 2 4 8 2 4" xfId="16588"/>
    <cellStyle name="Navadno 3 2 2 4 8 2 5" xfId="10140"/>
    <cellStyle name="Navadno 3 2 2 4 8 2 6" xfId="11926"/>
    <cellStyle name="Navadno 3 2 2 4 8 2 7" xfId="16521"/>
    <cellStyle name="Navadno 3 2 2 4 8 2 8" xfId="14623"/>
    <cellStyle name="Navadno 3 2 2 4 8 2 9" xfId="16109"/>
    <cellStyle name="Navadno 3 2 2 4 8 20" xfId="25180"/>
    <cellStyle name="Navadno 3 2 2 4 8 21" xfId="14934"/>
    <cellStyle name="Navadno 3 2 2 4 8 22" xfId="20807"/>
    <cellStyle name="Navadno 3 2 2 4 8 23" xfId="20031"/>
    <cellStyle name="Navadno 3 2 2 4 8 24" xfId="26080"/>
    <cellStyle name="Navadno 3 2 2 4 8 25" xfId="17144"/>
    <cellStyle name="Navadno 3 2 2 4 8 26" xfId="27065"/>
    <cellStyle name="Navadno 3 2 2 4 8 3" xfId="3681"/>
    <cellStyle name="Navadno 3 2 2 4 8 3 10" xfId="21396"/>
    <cellStyle name="Navadno 3 2 2 4 8 3 11" xfId="18267"/>
    <cellStyle name="Navadno 3 2 2 4 8 3 12" xfId="15063"/>
    <cellStyle name="Navadno 3 2 2 4 8 3 13" xfId="23348"/>
    <cellStyle name="Navadno 3 2 2 4 8 3 14" xfId="24858"/>
    <cellStyle name="Navadno 3 2 2 4 8 3 15" xfId="19519"/>
    <cellStyle name="Navadno 3 2 2 4 8 3 16" xfId="20022"/>
    <cellStyle name="Navadno 3 2 2 4 8 3 17" xfId="26607"/>
    <cellStyle name="Navadno 3 2 2 4 8 3 18" xfId="20011"/>
    <cellStyle name="Navadno 3 2 2 4 8 3 2" xfId="14525"/>
    <cellStyle name="Navadno 3 2 2 4 8 3 3" xfId="11165"/>
    <cellStyle name="Navadno 3 2 2 4 8 3 4" xfId="11025"/>
    <cellStyle name="Navadno 3 2 2 4 8 3 5" xfId="16990"/>
    <cellStyle name="Navadno 3 2 2 4 8 3 6" xfId="17090"/>
    <cellStyle name="Navadno 3 2 2 4 8 3 7" xfId="10999"/>
    <cellStyle name="Navadno 3 2 2 4 8 3 8" xfId="19191"/>
    <cellStyle name="Navadno 3 2 2 4 8 3 9" xfId="13931"/>
    <cellStyle name="Navadno 3 2 2 4 8 4" xfId="3618"/>
    <cellStyle name="Navadno 3 2 2 4 8 4 10" xfId="21469"/>
    <cellStyle name="Navadno 3 2 2 4 8 4 11" xfId="12179"/>
    <cellStyle name="Navadno 3 2 2 4 8 4 12" xfId="23173"/>
    <cellStyle name="Navadno 3 2 2 4 8 4 13" xfId="24515"/>
    <cellStyle name="Navadno 3 2 2 4 8 4 14" xfId="22872"/>
    <cellStyle name="Navadno 3 2 2 4 8 4 15" xfId="22398"/>
    <cellStyle name="Navadno 3 2 2 4 8 4 16" xfId="25619"/>
    <cellStyle name="Navadno 3 2 2 4 8 4 17" xfId="23213"/>
    <cellStyle name="Navadno 3 2 2 4 8 4 18" xfId="26563"/>
    <cellStyle name="Navadno 3 2 2 4 8 4 2" xfId="14581"/>
    <cellStyle name="Navadno 3 2 2 4 8 4 3" xfId="12770"/>
    <cellStyle name="Navadno 3 2 2 4 8 4 4" xfId="15010"/>
    <cellStyle name="Navadno 3 2 2 4 8 4 5" xfId="12384"/>
    <cellStyle name="Navadno 3 2 2 4 8 4 6" xfId="15585"/>
    <cellStyle name="Navadno 3 2 2 4 8 4 7" xfId="9656"/>
    <cellStyle name="Navadno 3 2 2 4 8 4 8" xfId="9802"/>
    <cellStyle name="Navadno 3 2 2 4 8 4 9" xfId="18650"/>
    <cellStyle name="Navadno 3 2 2 4 8 5" xfId="2793"/>
    <cellStyle name="Navadno 3 2 2 4 8 5 10" xfId="19140"/>
    <cellStyle name="Navadno 3 2 2 4 8 5 11" xfId="17693"/>
    <cellStyle name="Navadno 3 2 2 4 8 5 12" xfId="15994"/>
    <cellStyle name="Navadno 3 2 2 4 8 5 13" xfId="21900"/>
    <cellStyle name="Navadno 3 2 2 4 8 5 14" xfId="25851"/>
    <cellStyle name="Navadno 3 2 2 4 8 5 15" xfId="20117"/>
    <cellStyle name="Navadno 3 2 2 4 8 5 16" xfId="26755"/>
    <cellStyle name="Navadno 3 2 2 4 8 5 17" xfId="25731"/>
    <cellStyle name="Navadno 3 2 2 4 8 5 18" xfId="24524"/>
    <cellStyle name="Navadno 3 2 2 4 8 5 2" xfId="15281"/>
    <cellStyle name="Navadno 3 2 2 4 8 5 3" xfId="10628"/>
    <cellStyle name="Navadno 3 2 2 4 8 5 4" xfId="17007"/>
    <cellStyle name="Navadno 3 2 2 4 8 5 5" xfId="17410"/>
    <cellStyle name="Navadno 3 2 2 4 8 5 6" xfId="11795"/>
    <cellStyle name="Navadno 3 2 2 4 8 5 7" xfId="16793"/>
    <cellStyle name="Navadno 3 2 2 4 8 5 8" xfId="11444"/>
    <cellStyle name="Navadno 3 2 2 4 8 5 9" xfId="12764"/>
    <cellStyle name="Navadno 3 2 2 4 8 6" xfId="4172"/>
    <cellStyle name="Navadno 3 2 2 4 8 6 10" xfId="19046"/>
    <cellStyle name="Navadno 3 2 2 4 8 6 11" xfId="17599"/>
    <cellStyle name="Navadno 3 2 2 4 8 6 12" xfId="22186"/>
    <cellStyle name="Navadno 3 2 2 4 8 6 13" xfId="10636"/>
    <cellStyle name="Navadno 3 2 2 4 8 6 14" xfId="11107"/>
    <cellStyle name="Navadno 3 2 2 4 8 6 15" xfId="26587"/>
    <cellStyle name="Navadno 3 2 2 4 8 6 16" xfId="24723"/>
    <cellStyle name="Navadno 3 2 2 4 8 6 17" xfId="17405"/>
    <cellStyle name="Navadno 3 2 2 4 8 6 18" xfId="24751"/>
    <cellStyle name="Navadno 3 2 2 4 8 6 2" xfId="14106"/>
    <cellStyle name="Navadno 3 2 2 4 8 6 3" xfId="15460"/>
    <cellStyle name="Navadno 3 2 2 4 8 6 4" xfId="11839"/>
    <cellStyle name="Navadno 3 2 2 4 8 6 5" xfId="11123"/>
    <cellStyle name="Navadno 3 2 2 4 8 6 6" xfId="11153"/>
    <cellStyle name="Navadno 3 2 2 4 8 6 7" xfId="10860"/>
    <cellStyle name="Navadno 3 2 2 4 8 6 8" xfId="9759"/>
    <cellStyle name="Navadno 3 2 2 4 8 6 9" xfId="12438"/>
    <cellStyle name="Navadno 3 2 2 4 8 7" xfId="1864"/>
    <cellStyle name="Navadno 3 2 2 4 8 7 10" xfId="12625"/>
    <cellStyle name="Navadno 3 2 2 4 8 7 11" xfId="9697"/>
    <cellStyle name="Navadno 3 2 2 4 8 7 12" xfId="24983"/>
    <cellStyle name="Navadno 3 2 2 4 8 7 13" xfId="20689"/>
    <cellStyle name="Navadno 3 2 2 4 8 7 14" xfId="25798"/>
    <cellStyle name="Navadno 3 2 2 4 8 7 15" xfId="25974"/>
    <cellStyle name="Navadno 3 2 2 4 8 7 16" xfId="11799"/>
    <cellStyle name="Navadno 3 2 2 4 8 7 17" xfId="26787"/>
    <cellStyle name="Navadno 3 2 2 4 8 7 18" xfId="23667"/>
    <cellStyle name="Navadno 3 2 2 4 8 7 2" xfId="16084"/>
    <cellStyle name="Navadno 3 2 2 4 8 7 3" xfId="10747"/>
    <cellStyle name="Navadno 3 2 2 4 8 7 4" xfId="16717"/>
    <cellStyle name="Navadno 3 2 2 4 8 7 5" xfId="14616"/>
    <cellStyle name="Navadno 3 2 2 4 8 7 6" xfId="17886"/>
    <cellStyle name="Navadno 3 2 2 4 8 7 7" xfId="17491"/>
    <cellStyle name="Navadno 3 2 2 4 8 7 8" xfId="12299"/>
    <cellStyle name="Navadno 3 2 2 4 8 7 9" xfId="11811"/>
    <cellStyle name="Navadno 3 2 2 4 8 8" xfId="2593"/>
    <cellStyle name="Navadno 3 2 2 4 8 8 10" xfId="10735"/>
    <cellStyle name="Navadno 3 2 2 4 8 8 11" xfId="14871"/>
    <cellStyle name="Navadno 3 2 2 4 8 8 12" xfId="23677"/>
    <cellStyle name="Navadno 3 2 2 4 8 8 13" xfId="23015"/>
    <cellStyle name="Navadno 3 2 2 4 8 8 14" xfId="23164"/>
    <cellStyle name="Navadno 3 2 2 4 8 8 15" xfId="24204"/>
    <cellStyle name="Navadno 3 2 2 4 8 8 16" xfId="10705"/>
    <cellStyle name="Navadno 3 2 2 4 8 8 17" xfId="23244"/>
    <cellStyle name="Navadno 3 2 2 4 8 8 18" xfId="28072"/>
    <cellStyle name="Navadno 3 2 2 4 8 8 2" xfId="15448"/>
    <cellStyle name="Navadno 3 2 2 4 8 8 3" xfId="15423"/>
    <cellStyle name="Navadno 3 2 2 4 8 8 4" xfId="11063"/>
    <cellStyle name="Navadno 3 2 2 4 8 8 5" xfId="19130"/>
    <cellStyle name="Navadno 3 2 2 4 8 8 6" xfId="20045"/>
    <cellStyle name="Navadno 3 2 2 4 8 8 7" xfId="10496"/>
    <cellStyle name="Navadno 3 2 2 4 8 8 8" xfId="9967"/>
    <cellStyle name="Navadno 3 2 2 4 8 8 9" xfId="21087"/>
    <cellStyle name="Navadno 3 2 2 4 8 9" xfId="2409"/>
    <cellStyle name="Navadno 3 2 2 4 8 9 10" xfId="15094"/>
    <cellStyle name="Navadno 3 2 2 4 8 9 11" xfId="16983"/>
    <cellStyle name="Navadno 3 2 2 4 8 9 12" xfId="21725"/>
    <cellStyle name="Navadno 3 2 2 4 8 9 13" xfId="12847"/>
    <cellStyle name="Navadno 3 2 2 4 8 9 14" xfId="26364"/>
    <cellStyle name="Navadno 3 2 2 4 8 9 15" xfId="23891"/>
    <cellStyle name="Navadno 3 2 2 4 8 9 16" xfId="24813"/>
    <cellStyle name="Navadno 3 2 2 4 8 9 17" xfId="9649"/>
    <cellStyle name="Navadno 3 2 2 4 8 9 18" xfId="12118"/>
    <cellStyle name="Navadno 3 2 2 4 8 9 2" xfId="15612"/>
    <cellStyle name="Navadno 3 2 2 4 8 9 3" xfId="9941"/>
    <cellStyle name="Navadno 3 2 2 4 8 9 4" xfId="11584"/>
    <cellStyle name="Navadno 3 2 2 4 8 9 5" xfId="18308"/>
    <cellStyle name="Navadno 3 2 2 4 8 9 6" xfId="9617"/>
    <cellStyle name="Navadno 3 2 2 4 8 9 7" xfId="18511"/>
    <cellStyle name="Navadno 3 2 2 4 8 9 8" xfId="11971"/>
    <cellStyle name="Navadno 3 2 2 4 8 9 9" xfId="22892"/>
    <cellStyle name="Navadno 3 2 2 4 9" xfId="8081"/>
    <cellStyle name="Navadno 3 2 2 4 9 10" xfId="10832"/>
    <cellStyle name="Navadno 3 2 2 4 9 11" xfId="13374"/>
    <cellStyle name="Navadno 3 2 2 4 9 12" xfId="13383"/>
    <cellStyle name="Navadno 3 2 2 4 9 13" xfId="10469"/>
    <cellStyle name="Navadno 3 2 2 4 9 14" xfId="17370"/>
    <cellStyle name="Navadno 3 2 2 4 9 15" xfId="17971"/>
    <cellStyle name="Navadno 3 2 2 4 9 16" xfId="13538"/>
    <cellStyle name="Navadno 3 2 2 4 9 17" xfId="16945"/>
    <cellStyle name="Navadno 3 2 2 4 9 18" xfId="16561"/>
    <cellStyle name="Navadno 3 2 2 4 9 19" xfId="13193"/>
    <cellStyle name="Navadno 3 2 2 4 9 2" xfId="3845"/>
    <cellStyle name="Navadno 3 2 2 4 9 2 10" xfId="22912"/>
    <cellStyle name="Navadno 3 2 2 4 9 2 11" xfId="10292"/>
    <cellStyle name="Navadno 3 2 2 4 9 2 12" xfId="10490"/>
    <cellStyle name="Navadno 3 2 2 4 9 2 13" xfId="22219"/>
    <cellStyle name="Navadno 3 2 2 4 9 2 14" xfId="15675"/>
    <cellStyle name="Navadno 3 2 2 4 9 2 15" xfId="20898"/>
    <cellStyle name="Navadno 3 2 2 4 9 2 16" xfId="26889"/>
    <cellStyle name="Navadno 3 2 2 4 9 2 17" xfId="17228"/>
    <cellStyle name="Navadno 3 2 2 4 9 2 18" xfId="22887"/>
    <cellStyle name="Navadno 3 2 2 4 9 2 2" xfId="14383"/>
    <cellStyle name="Navadno 3 2 2 4 9 2 3" xfId="12226"/>
    <cellStyle name="Navadno 3 2 2 4 9 2 4" xfId="12985"/>
    <cellStyle name="Navadno 3 2 2 4 9 2 5" xfId="10511"/>
    <cellStyle name="Navadno 3 2 2 4 9 2 6" xfId="9896"/>
    <cellStyle name="Navadno 3 2 2 4 9 2 7" xfId="14826"/>
    <cellStyle name="Navadno 3 2 2 4 9 2 8" xfId="9752"/>
    <cellStyle name="Navadno 3 2 2 4 9 2 9" xfId="14357"/>
    <cellStyle name="Navadno 3 2 2 4 9 20" xfId="24440"/>
    <cellStyle name="Navadno 3 2 2 4 9 21" xfId="20918"/>
    <cellStyle name="Navadno 3 2 2 4 9 22" xfId="23896"/>
    <cellStyle name="Navadno 3 2 2 4 9 23" xfId="21730"/>
    <cellStyle name="Navadno 3 2 2 4 9 24" xfId="26202"/>
    <cellStyle name="Navadno 3 2 2 4 9 25" xfId="21663"/>
    <cellStyle name="Navadno 3 2 2 4 9 26" xfId="27240"/>
    <cellStyle name="Navadno 3 2 2 4 9 3" xfId="2198"/>
    <cellStyle name="Navadno 3 2 2 4 9 3 10" xfId="14054"/>
    <cellStyle name="Navadno 3 2 2 4 9 3 11" xfId="18576"/>
    <cellStyle name="Navadno 3 2 2 4 9 3 12" xfId="18026"/>
    <cellStyle name="Navadno 3 2 2 4 9 3 13" xfId="22926"/>
    <cellStyle name="Navadno 3 2 2 4 9 3 14" xfId="23217"/>
    <cellStyle name="Navadno 3 2 2 4 9 3 15" xfId="17258"/>
    <cellStyle name="Navadno 3 2 2 4 9 3 16" xfId="24386"/>
    <cellStyle name="Navadno 3 2 2 4 9 3 17" xfId="25116"/>
    <cellStyle name="Navadno 3 2 2 4 9 3 18" xfId="24188"/>
    <cellStyle name="Navadno 3 2 2 4 9 3 2" xfId="15794"/>
    <cellStyle name="Navadno 3 2 2 4 9 3 3" xfId="16207"/>
    <cellStyle name="Navadno 3 2 2 4 9 3 4" xfId="17748"/>
    <cellStyle name="Navadno 3 2 2 4 9 3 5" xfId="19353"/>
    <cellStyle name="Navadno 3 2 2 4 9 3 6" xfId="20269"/>
    <cellStyle name="Navadno 3 2 2 4 9 3 7" xfId="15114"/>
    <cellStyle name="Navadno 3 2 2 4 9 3 8" xfId="15873"/>
    <cellStyle name="Navadno 3 2 2 4 9 3 9" xfId="22523"/>
    <cellStyle name="Navadno 3 2 2 4 9 4" xfId="3021"/>
    <cellStyle name="Navadno 3 2 2 4 9 4 10" xfId="20296"/>
    <cellStyle name="Navadno 3 2 2 4 9 4 11" xfId="22336"/>
    <cellStyle name="Navadno 3 2 2 4 9 4 12" xfId="9609"/>
    <cellStyle name="Navadno 3 2 2 4 9 4 13" xfId="19573"/>
    <cellStyle name="Navadno 3 2 2 4 9 4 14" xfId="24556"/>
    <cellStyle name="Navadno 3 2 2 4 9 4 15" xfId="25839"/>
    <cellStyle name="Navadno 3 2 2 4 9 4 16" xfId="27570"/>
    <cellStyle name="Navadno 3 2 2 4 9 4 17" xfId="27976"/>
    <cellStyle name="Navadno 3 2 2 4 9 4 18" xfId="26573"/>
    <cellStyle name="Navadno 3 2 2 4 9 4 2" xfId="15091"/>
    <cellStyle name="Navadno 3 2 2 4 9 4 3" xfId="17554"/>
    <cellStyle name="Navadno 3 2 2 4 9 4 4" xfId="15884"/>
    <cellStyle name="Navadno 3 2 2 4 9 4 5" xfId="13955"/>
    <cellStyle name="Navadno 3 2 2 4 9 4 6" xfId="10098"/>
    <cellStyle name="Navadno 3 2 2 4 9 4 7" xfId="17206"/>
    <cellStyle name="Navadno 3 2 2 4 9 4 8" xfId="20170"/>
    <cellStyle name="Navadno 3 2 2 4 9 4 9" xfId="21130"/>
    <cellStyle name="Navadno 3 2 2 4 9 5" xfId="3462"/>
    <cellStyle name="Navadno 3 2 2 4 9 5 10" xfId="23270"/>
    <cellStyle name="Navadno 3 2 2 4 9 5 11" xfId="24023"/>
    <cellStyle name="Navadno 3 2 2 4 9 5 12" xfId="24511"/>
    <cellStyle name="Navadno 3 2 2 4 9 5 13" xfId="22724"/>
    <cellStyle name="Navadno 3 2 2 4 9 5 14" xfId="10153"/>
    <cellStyle name="Navadno 3 2 2 4 9 5 15" xfId="21060"/>
    <cellStyle name="Navadno 3 2 2 4 9 5 16" xfId="15019"/>
    <cellStyle name="Navadno 3 2 2 4 9 5 17" xfId="22188"/>
    <cellStyle name="Navadno 3 2 2 4 9 5 18" xfId="26444"/>
    <cellStyle name="Navadno 3 2 2 4 9 5 2" xfId="14715"/>
    <cellStyle name="Navadno 3 2 2 4 9 5 3" xfId="13605"/>
    <cellStyle name="Navadno 3 2 2 4 9 5 4" xfId="16396"/>
    <cellStyle name="Navadno 3 2 2 4 9 5 5" xfId="10517"/>
    <cellStyle name="Navadno 3 2 2 4 9 5 6" xfId="14387"/>
    <cellStyle name="Navadno 3 2 2 4 9 5 7" xfId="20776"/>
    <cellStyle name="Navadno 3 2 2 4 9 5 8" xfId="21644"/>
    <cellStyle name="Navadno 3 2 2 4 9 5 9" xfId="20995"/>
    <cellStyle name="Navadno 3 2 2 4 9 6" xfId="4499"/>
    <cellStyle name="Navadno 3 2 2 4 9 6 10" xfId="23745"/>
    <cellStyle name="Navadno 3 2 2 4 9 6 11" xfId="24482"/>
    <cellStyle name="Navadno 3 2 2 4 9 6 12" xfId="17492"/>
    <cellStyle name="Navadno 3 2 2 4 9 6 13" xfId="9633"/>
    <cellStyle name="Navadno 3 2 2 4 9 6 14" xfId="18748"/>
    <cellStyle name="Navadno 3 2 2 4 9 6 15" xfId="13886"/>
    <cellStyle name="Navadno 3 2 2 4 9 6 16" xfId="25782"/>
    <cellStyle name="Navadno 3 2 2 4 9 6 17" xfId="19587"/>
    <cellStyle name="Navadno 3 2 2 4 9 6 18" xfId="27399"/>
    <cellStyle name="Navadno 3 2 2 4 9 6 2" xfId="13832"/>
    <cellStyle name="Navadno 3 2 2 4 9 6 3" xfId="16609"/>
    <cellStyle name="Navadno 3 2 2 4 9 6 4" xfId="17866"/>
    <cellStyle name="Navadno 3 2 2 4 9 6 5" xfId="19436"/>
    <cellStyle name="Navadno 3 2 2 4 9 6 6" xfId="20348"/>
    <cellStyle name="Navadno 3 2 2 4 9 6 7" xfId="21308"/>
    <cellStyle name="Navadno 3 2 2 4 9 6 8" xfId="22151"/>
    <cellStyle name="Navadno 3 2 2 4 9 6 9" xfId="22587"/>
    <cellStyle name="Navadno 3 2 2 4 9 7" xfId="1040"/>
    <cellStyle name="Navadno 3 2 2 4 9 7 10" xfId="23853"/>
    <cellStyle name="Navadno 3 2 2 4 9 7 11" xfId="24583"/>
    <cellStyle name="Navadno 3 2 2 4 9 7 12" xfId="25285"/>
    <cellStyle name="Navadno 3 2 2 4 9 7 13" xfId="25955"/>
    <cellStyle name="Navadno 3 2 2 4 9 7 14" xfId="26689"/>
    <cellStyle name="Navadno 3 2 2 4 9 7 15" xfId="27210"/>
    <cellStyle name="Navadno 3 2 2 4 9 7 16" xfId="27673"/>
    <cellStyle name="Navadno 3 2 2 4 9 7 17" xfId="28053"/>
    <cellStyle name="Navadno 3 2 2 4 9 7 18" xfId="28356"/>
    <cellStyle name="Navadno 3 2 2 4 9 7 2" xfId="16804"/>
    <cellStyle name="Navadno 3 2 2 4 9 7 3" xfId="17774"/>
    <cellStyle name="Navadno 3 2 2 4 9 7 4" xfId="18721"/>
    <cellStyle name="Navadno 3 2 2 4 9 7 5" xfId="19670"/>
    <cellStyle name="Navadno 3 2 2 4 9 7 6" xfId="20569"/>
    <cellStyle name="Navadno 3 2 2 4 9 7 7" xfId="21436"/>
    <cellStyle name="Navadno 3 2 2 4 9 7 8" xfId="22282"/>
    <cellStyle name="Navadno 3 2 2 4 9 7 9" xfId="23084"/>
    <cellStyle name="Navadno 3 2 2 4 9 8" xfId="345"/>
    <cellStyle name="Navadno 3 2 2 4 9 8 10" xfId="24308"/>
    <cellStyle name="Navadno 3 2 2 4 9 8 11" xfId="25032"/>
    <cellStyle name="Navadno 3 2 2 4 9 8 12" xfId="25706"/>
    <cellStyle name="Navadno 3 2 2 4 9 8 13" xfId="26325"/>
    <cellStyle name="Navadno 3 2 2 4 9 8 14" xfId="27005"/>
    <cellStyle name="Navadno 3 2 2 4 9 8 15" xfId="27494"/>
    <cellStyle name="Navadno 3 2 2 4 9 8 16" xfId="27917"/>
    <cellStyle name="Navadno 3 2 2 4 9 8 17" xfId="28245"/>
    <cellStyle name="Navadno 3 2 2 4 9 8 18" xfId="28488"/>
    <cellStyle name="Navadno 3 2 2 4 9 8 2" xfId="17402"/>
    <cellStyle name="Navadno 3 2 2 4 9 8 3" xfId="18360"/>
    <cellStyle name="Navadno 3 2 2 4 9 8 4" xfId="19309"/>
    <cellStyle name="Navadno 3 2 2 4 9 8 5" xfId="20224"/>
    <cellStyle name="Navadno 3 2 2 4 9 8 6" xfId="21105"/>
    <cellStyle name="Navadno 3 2 2 4 9 8 7" xfId="21957"/>
    <cellStyle name="Navadno 3 2 2 4 9 8 8" xfId="22778"/>
    <cellStyle name="Navadno 3 2 2 4 9 8 9" xfId="23564"/>
    <cellStyle name="Navadno 3 2 2 4 9 9" xfId="151"/>
    <cellStyle name="Navadno 3 2 2 4 9 9 10" xfId="24444"/>
    <cellStyle name="Navadno 3 2 2 4 9 9 11" xfId="25146"/>
    <cellStyle name="Navadno 3 2 2 4 9 9 12" xfId="25809"/>
    <cellStyle name="Navadno 3 2 2 4 9 9 13" xfId="26430"/>
    <cellStyle name="Navadno 3 2 2 4 9 9 14" xfId="27108"/>
    <cellStyle name="Navadno 3 2 2 4 9 9 15" xfId="27579"/>
    <cellStyle name="Navadno 3 2 2 4 9 9 16" xfId="27981"/>
    <cellStyle name="Navadno 3 2 2 4 9 9 17" xfId="28296"/>
    <cellStyle name="Navadno 3 2 2 4 9 9 18" xfId="28526"/>
    <cellStyle name="Navadno 3 2 2 4 9 9 2" xfId="17567"/>
    <cellStyle name="Navadno 3 2 2 4 9 9 3" xfId="18525"/>
    <cellStyle name="Navadno 3 2 2 4 9 9 4" xfId="19479"/>
    <cellStyle name="Navadno 3 2 2 4 9 9 5" xfId="20385"/>
    <cellStyle name="Navadno 3 2 2 4 9 9 6" xfId="21260"/>
    <cellStyle name="Navadno 3 2 2 4 9 9 7" xfId="22103"/>
    <cellStyle name="Navadno 3 2 2 4 9 9 8" xfId="22915"/>
    <cellStyle name="Navadno 3 2 2 4 9 9 9" xfId="23700"/>
    <cellStyle name="Navadno 3 2 2 40" xfId="9125"/>
    <cellStyle name="Navadno 3 2 2 40 10" xfId="9988"/>
    <cellStyle name="Navadno 3 2 2 40 11" xfId="14720"/>
    <cellStyle name="Navadno 3 2 2 40 12" xfId="10080"/>
    <cellStyle name="Navadno 3 2 2 40 13" xfId="14531"/>
    <cellStyle name="Navadno 3 2 2 40 14" xfId="15355"/>
    <cellStyle name="Navadno 3 2 2 40 15" xfId="11152"/>
    <cellStyle name="Navadno 3 2 2 40 16" xfId="16241"/>
    <cellStyle name="Navadno 3 2 2 40 17" xfId="16557"/>
    <cellStyle name="Navadno 3 2 2 40 18" xfId="22172"/>
    <cellStyle name="Navadno 3 2 2 40 19" xfId="10180"/>
    <cellStyle name="Navadno 3 2 2 40 2" xfId="4875"/>
    <cellStyle name="Navadno 3 2 2 40 2 2" xfId="4594"/>
    <cellStyle name="Navadno 3 2 2 40 2 2 10" xfId="14608"/>
    <cellStyle name="Navadno 3 2 2 40 2 2 11" xfId="23254"/>
    <cellStyle name="Navadno 3 2 2 40 2 2 12" xfId="23771"/>
    <cellStyle name="Navadno 3 2 2 40 2 2 13" xfId="25405"/>
    <cellStyle name="Navadno 3 2 2 40 2 2 14" xfId="20744"/>
    <cellStyle name="Navadno 3 2 2 40 2 2 15" xfId="12940"/>
    <cellStyle name="Navadno 3 2 2 40 2 2 16" xfId="18553"/>
    <cellStyle name="Navadno 3 2 2 40 2 2 17" xfId="15539"/>
    <cellStyle name="Navadno 3 2 2 40 2 2 18" xfId="26756"/>
    <cellStyle name="Navadno 3 2 2 40 2 2 2" xfId="13749"/>
    <cellStyle name="Navadno 3 2 2 40 2 2 3" xfId="9871"/>
    <cellStyle name="Navadno 3 2 2 40 2 2 4" xfId="17058"/>
    <cellStyle name="Navadno 3 2 2 40 2 2 5" xfId="10986"/>
    <cellStyle name="Navadno 3 2 2 40 2 2 6" xfId="12167"/>
    <cellStyle name="Navadno 3 2 2 40 2 2 7" xfId="19590"/>
    <cellStyle name="Navadno 3 2 2 40 2 2 8" xfId="20755"/>
    <cellStyle name="Navadno 3 2 2 40 2 2 9" xfId="12385"/>
    <cellStyle name="Navadno 3 2 2 40 20" xfId="21209"/>
    <cellStyle name="Navadno 3 2 2 40 21" xfId="24182"/>
    <cellStyle name="Navadno 3 2 2 40 22" xfId="26286"/>
    <cellStyle name="Navadno 3 2 2 40 23" xfId="26570"/>
    <cellStyle name="Navadno 3 2 2 40 24" xfId="11000"/>
    <cellStyle name="Navadno 3 2 2 40 25" xfId="25493"/>
    <cellStyle name="Navadno 3 2 2 40 26" xfId="22052"/>
    <cellStyle name="Navadno 3 2 2 40 3" xfId="4436"/>
    <cellStyle name="Navadno 3 2 2 40 3 10" xfId="19840"/>
    <cellStyle name="Navadno 3 2 2 40 3 11" xfId="22182"/>
    <cellStyle name="Navadno 3 2 2 40 3 12" xfId="10136"/>
    <cellStyle name="Navadno 3 2 2 40 3 13" xfId="18029"/>
    <cellStyle name="Navadno 3 2 2 40 3 14" xfId="14079"/>
    <cellStyle name="Navadno 3 2 2 40 3 15" xfId="18533"/>
    <cellStyle name="Navadno 3 2 2 40 3 16" xfId="20640"/>
    <cellStyle name="Navadno 3 2 2 40 3 17" xfId="19878"/>
    <cellStyle name="Navadno 3 2 2 40 3 18" xfId="19352"/>
    <cellStyle name="Navadno 3 2 2 40 3 2" xfId="13882"/>
    <cellStyle name="Navadno 3 2 2 40 3 3" xfId="11075"/>
    <cellStyle name="Navadno 3 2 2 40 3 4" xfId="13219"/>
    <cellStyle name="Navadno 3 2 2 40 3 5" xfId="9756"/>
    <cellStyle name="Navadno 3 2 2 40 3 6" xfId="17529"/>
    <cellStyle name="Navadno 3 2 2 40 3 7" xfId="16676"/>
    <cellStyle name="Navadno 3 2 2 40 3 8" xfId="13027"/>
    <cellStyle name="Navadno 3 2 2 40 3 9" xfId="15125"/>
    <cellStyle name="Navadno 3 2 2 40 4" xfId="4031"/>
    <cellStyle name="Navadno 3 2 2 40 4 10" xfId="23526"/>
    <cellStyle name="Navadno 3 2 2 40 4 11" xfId="24267"/>
    <cellStyle name="Navadno 3 2 2 40 4 12" xfId="12446"/>
    <cellStyle name="Navadno 3 2 2 40 4 13" xfId="24487"/>
    <cellStyle name="Navadno 3 2 2 40 4 14" xfId="25213"/>
    <cellStyle name="Navadno 3 2 2 40 4 15" xfId="20602"/>
    <cellStyle name="Navadno 3 2 2 40 4 16" xfId="25212"/>
    <cellStyle name="Navadno 3 2 2 40 4 17" xfId="15314"/>
    <cellStyle name="Navadno 3 2 2 40 4 18" xfId="11579"/>
    <cellStyle name="Navadno 3 2 2 40 4 2" xfId="14230"/>
    <cellStyle name="Navadno 3 2 2 40 4 3" xfId="15664"/>
    <cellStyle name="Navadno 3 2 2 40 4 4" xfId="11869"/>
    <cellStyle name="Navadno 3 2 2 40 4 5" xfId="18995"/>
    <cellStyle name="Navadno 3 2 2 40 4 6" xfId="19913"/>
    <cellStyle name="Navadno 3 2 2 40 4 7" xfId="21058"/>
    <cellStyle name="Navadno 3 2 2 40 4 8" xfId="21912"/>
    <cellStyle name="Navadno 3 2 2 40 4 9" xfId="20317"/>
    <cellStyle name="Navadno 3 2 2 40 5" xfId="1705"/>
    <cellStyle name="Navadno 3 2 2 40 5 10" xfId="10156"/>
    <cellStyle name="Navadno 3 2 2 40 5 11" xfId="12904"/>
    <cellStyle name="Navadno 3 2 2 40 5 12" xfId="10732"/>
    <cellStyle name="Navadno 3 2 2 40 5 13" xfId="10306"/>
    <cellStyle name="Navadno 3 2 2 40 5 14" xfId="17185"/>
    <cellStyle name="Navadno 3 2 2 40 5 15" xfId="20916"/>
    <cellStyle name="Navadno 3 2 2 40 5 16" xfId="26212"/>
    <cellStyle name="Navadno 3 2 2 40 5 17" xfId="27130"/>
    <cellStyle name="Navadno 3 2 2 40 5 18" xfId="25989"/>
    <cellStyle name="Navadno 3 2 2 40 5 2" xfId="16225"/>
    <cellStyle name="Navadno 3 2 2 40 5 3" xfId="11468"/>
    <cellStyle name="Navadno 3 2 2 40 5 4" xfId="15821"/>
    <cellStyle name="Navadno 3 2 2 40 5 5" xfId="18209"/>
    <cellStyle name="Navadno 3 2 2 40 5 6" xfId="17166"/>
    <cellStyle name="Navadno 3 2 2 40 5 7" xfId="12121"/>
    <cellStyle name="Navadno 3 2 2 40 5 8" xfId="14590"/>
    <cellStyle name="Navadno 3 2 2 40 5 9" xfId="18516"/>
    <cellStyle name="Navadno 3 2 2 40 6" xfId="1338"/>
    <cellStyle name="Navadno 3 2 2 40 6 10" xfId="10442"/>
    <cellStyle name="Navadno 3 2 2 40 6 11" xfId="13222"/>
    <cellStyle name="Navadno 3 2 2 40 6 12" xfId="15526"/>
    <cellStyle name="Navadno 3 2 2 40 6 13" xfId="24842"/>
    <cellStyle name="Navadno 3 2 2 40 6 14" xfId="26546"/>
    <cellStyle name="Navadno 3 2 2 40 6 15" xfId="27140"/>
    <cellStyle name="Navadno 3 2 2 40 6 16" xfId="23952"/>
    <cellStyle name="Navadno 3 2 2 40 6 17" xfId="20171"/>
    <cellStyle name="Navadno 3 2 2 40 6 18" xfId="21135"/>
    <cellStyle name="Navadno 3 2 2 40 6 2" xfId="16545"/>
    <cellStyle name="Navadno 3 2 2 40 6 3" xfId="13834"/>
    <cellStyle name="Navadno 3 2 2 40 6 4" xfId="9948"/>
    <cellStyle name="Navadno 3 2 2 40 6 5" xfId="15191"/>
    <cellStyle name="Navadno 3 2 2 40 6 6" xfId="10450"/>
    <cellStyle name="Navadno 3 2 2 40 6 7" xfId="20021"/>
    <cellStyle name="Navadno 3 2 2 40 6 8" xfId="15913"/>
    <cellStyle name="Navadno 3 2 2 40 6 9" xfId="15393"/>
    <cellStyle name="Navadno 3 2 2 40 7" xfId="1171"/>
    <cellStyle name="Navadno 3 2 2 40 7 10" xfId="23767"/>
    <cellStyle name="Navadno 3 2 2 40 7 11" xfId="24503"/>
    <cellStyle name="Navadno 3 2 2 40 7 12" xfId="25215"/>
    <cellStyle name="Navadno 3 2 2 40 7 13" xfId="25884"/>
    <cellStyle name="Navadno 3 2 2 40 7 14" xfId="26627"/>
    <cellStyle name="Navadno 3 2 2 40 7 15" xfId="27154"/>
    <cellStyle name="Navadno 3 2 2 40 7 16" xfId="27623"/>
    <cellStyle name="Navadno 3 2 2 40 7 17" xfId="28010"/>
    <cellStyle name="Navadno 3 2 2 40 7 18" xfId="28322"/>
    <cellStyle name="Navadno 3 2 2 40 7 2" xfId="16692"/>
    <cellStyle name="Navadno 3 2 2 40 7 3" xfId="17658"/>
    <cellStyle name="Navadno 3 2 2 40 7 4" xfId="18611"/>
    <cellStyle name="Navadno 3 2 2 40 7 5" xfId="19559"/>
    <cellStyle name="Navadno 3 2 2 40 7 6" xfId="20465"/>
    <cellStyle name="Navadno 3 2 2 40 7 7" xfId="21335"/>
    <cellStyle name="Navadno 3 2 2 40 7 8" xfId="22175"/>
    <cellStyle name="Navadno 3 2 2 40 7 9" xfId="22979"/>
    <cellStyle name="Navadno 3 2 2 40 8" xfId="1003"/>
    <cellStyle name="Navadno 3 2 2 40 8 10" xfId="23880"/>
    <cellStyle name="Navadno 3 2 2 40 8 11" xfId="24613"/>
    <cellStyle name="Navadno 3 2 2 40 8 12" xfId="25314"/>
    <cellStyle name="Navadno 3 2 2 40 8 13" xfId="25981"/>
    <cellStyle name="Navadno 3 2 2 40 8 14" xfId="26709"/>
    <cellStyle name="Navadno 3 2 2 40 8 15" xfId="27227"/>
    <cellStyle name="Navadno 3 2 2 40 8 16" xfId="27693"/>
    <cellStyle name="Navadno 3 2 2 40 8 17" xfId="28070"/>
    <cellStyle name="Navadno 3 2 2 40 8 18" xfId="28370"/>
    <cellStyle name="Navadno 3 2 2 40 8 2" xfId="16837"/>
    <cellStyle name="Navadno 3 2 2 40 8 3" xfId="17806"/>
    <cellStyle name="Navadno 3 2 2 40 8 4" xfId="18755"/>
    <cellStyle name="Navadno 3 2 2 40 8 5" xfId="19701"/>
    <cellStyle name="Navadno 3 2 2 40 8 6" xfId="20601"/>
    <cellStyle name="Navadno 3 2 2 40 8 7" xfId="21464"/>
    <cellStyle name="Navadno 3 2 2 40 8 8" xfId="22313"/>
    <cellStyle name="Navadno 3 2 2 40 8 9" xfId="23113"/>
    <cellStyle name="Navadno 3 2 2 40 9" xfId="3588"/>
    <cellStyle name="Navadno 3 2 2 40 9 10" xfId="18552"/>
    <cellStyle name="Navadno 3 2 2 40 9 11" xfId="17736"/>
    <cellStyle name="Navadno 3 2 2 40 9 12" xfId="10730"/>
    <cellStyle name="Navadno 3 2 2 40 9 13" xfId="13870"/>
    <cellStyle name="Navadno 3 2 2 40 9 14" xfId="25896"/>
    <cellStyle name="Navadno 3 2 2 40 9 15" xfId="23883"/>
    <cellStyle name="Navadno 3 2 2 40 9 16" xfId="23021"/>
    <cellStyle name="Navadno 3 2 2 40 9 17" xfId="13344"/>
    <cellStyle name="Navadno 3 2 2 40 9 18" xfId="22025"/>
    <cellStyle name="Navadno 3 2 2 40 9 2" xfId="14604"/>
    <cellStyle name="Navadno 3 2 2 40 9 3" xfId="12125"/>
    <cellStyle name="Navadno 3 2 2 40 9 4" xfId="13739"/>
    <cellStyle name="Navadno 3 2 2 40 9 5" xfId="13054"/>
    <cellStyle name="Navadno 3 2 2 40 9 6" xfId="19168"/>
    <cellStyle name="Navadno 3 2 2 40 9 7" xfId="17386"/>
    <cellStyle name="Navadno 3 2 2 40 9 8" xfId="12216"/>
    <cellStyle name="Navadno 3 2 2 40 9 9" xfId="12028"/>
    <cellStyle name="Navadno 3 2 2 41" xfId="5216"/>
    <cellStyle name="Navadno 3 2 2 41 10" xfId="9643"/>
    <cellStyle name="Navadno 3 2 2 41 11" xfId="21776"/>
    <cellStyle name="Navadno 3 2 2 41 12" xfId="18421"/>
    <cellStyle name="Navadno 3 2 2 41 13" xfId="22223"/>
    <cellStyle name="Navadno 3 2 2 41 14" xfId="16815"/>
    <cellStyle name="Navadno 3 2 2 41 15" xfId="21518"/>
    <cellStyle name="Navadno 3 2 2 41 16" xfId="26558"/>
    <cellStyle name="Navadno 3 2 2 41 17" xfId="10548"/>
    <cellStyle name="Navadno 3 2 2 41 18" xfId="27564"/>
    <cellStyle name="Navadno 3 2 2 41 2" xfId="13224"/>
    <cellStyle name="Navadno 3 2 2 41 3" xfId="12391"/>
    <cellStyle name="Navadno 3 2 2 41 4" xfId="13166"/>
    <cellStyle name="Navadno 3 2 2 41 5" xfId="9723"/>
    <cellStyle name="Navadno 3 2 2 41 6" xfId="14401"/>
    <cellStyle name="Navadno 3 2 2 41 7" xfId="16671"/>
    <cellStyle name="Navadno 3 2 2 41 8" xfId="16878"/>
    <cellStyle name="Navadno 3 2 2 41 9" xfId="11129"/>
    <cellStyle name="Navadno 3 2 2 42" xfId="5242"/>
    <cellStyle name="Navadno 3 2 2 42 10" xfId="20199"/>
    <cellStyle name="Navadno 3 2 2 42 11" xfId="13701"/>
    <cellStyle name="Navadno 3 2 2 42 12" xfId="14449"/>
    <cellStyle name="Navadno 3 2 2 42 13" xfId="23063"/>
    <cellStyle name="Navadno 3 2 2 42 14" xfId="24112"/>
    <cellStyle name="Navadno 3 2 2 42 15" xfId="22262"/>
    <cellStyle name="Navadno 3 2 2 42 16" xfId="27132"/>
    <cellStyle name="Navadno 3 2 2 42 17" xfId="13234"/>
    <cellStyle name="Navadno 3 2 2 42 18" xfId="12585"/>
    <cellStyle name="Navadno 3 2 2 42 19" xfId="14856"/>
    <cellStyle name="Navadno 3 2 2 42 2" xfId="2800"/>
    <cellStyle name="Navadno 3 2 2 42 3" xfId="13200"/>
    <cellStyle name="Navadno 3 2 2 42 4" xfId="13810"/>
    <cellStyle name="Navadno 3 2 2 42 5" xfId="13129"/>
    <cellStyle name="Navadno 3 2 2 42 6" xfId="19155"/>
    <cellStyle name="Navadno 3 2 2 42 7" xfId="20070"/>
    <cellStyle name="Navadno 3 2 2 42 8" xfId="11816"/>
    <cellStyle name="Navadno 3 2 2 42 9" xfId="9712"/>
    <cellStyle name="Navadno 3 2 2 43" xfId="1976"/>
    <cellStyle name="Navadno 3 2 2 44" xfId="2928"/>
    <cellStyle name="Navadno 3 2 2 45" xfId="3225"/>
    <cellStyle name="Navadno 3 2 2 46" xfId="877"/>
    <cellStyle name="Navadno 3 2 2 47" xfId="1576"/>
    <cellStyle name="Navadno 3 2 2 48" xfId="313"/>
    <cellStyle name="Navadno 3 2 2 49" xfId="22959"/>
    <cellStyle name="Navadno 3 2 2 5" xfId="9209"/>
    <cellStyle name="Navadno 3 2 2 5 10" xfId="1645"/>
    <cellStyle name="Navadno 3 2 2 5 10 10" xfId="23169"/>
    <cellStyle name="Navadno 3 2 2 5 10 11" xfId="23925"/>
    <cellStyle name="Navadno 3 2 2 5 10 12" xfId="21948"/>
    <cellStyle name="Navadno 3 2 2 5 10 13" xfId="25325"/>
    <cellStyle name="Navadno 3 2 2 5 10 14" xfId="25546"/>
    <cellStyle name="Navadno 3 2 2 5 10 15" xfId="16761"/>
    <cellStyle name="Navadno 3 2 2 5 10 16" xfId="25993"/>
    <cellStyle name="Navadno 3 2 2 5 10 17" xfId="17051"/>
    <cellStyle name="Navadno 3 2 2 5 10 18" xfId="10768"/>
    <cellStyle name="Navadno 3 2 2 5 10 2" xfId="16275"/>
    <cellStyle name="Navadno 3 2 2 5 10 3" xfId="12468"/>
    <cellStyle name="Navadno 3 2 2 5 10 4" xfId="15026"/>
    <cellStyle name="Navadno 3 2 2 5 10 5" xfId="12903"/>
    <cellStyle name="Navadno 3 2 2 5 10 6" xfId="11736"/>
    <cellStyle name="Navadno 3 2 2 5 10 7" xfId="20669"/>
    <cellStyle name="Navadno 3 2 2 5 10 8" xfId="21534"/>
    <cellStyle name="Navadno 3 2 2 5 10 9" xfId="19454"/>
    <cellStyle name="Navadno 3 2 2 5 11" xfId="539"/>
    <cellStyle name="Navadno 3 2 2 5 11 10" xfId="24180"/>
    <cellStyle name="Navadno 3 2 2 5 11 11" xfId="24911"/>
    <cellStyle name="Navadno 3 2 2 5 11 12" xfId="25602"/>
    <cellStyle name="Navadno 3 2 2 5 11 13" xfId="26224"/>
    <cellStyle name="Navadno 3 2 2 5 11 14" xfId="26918"/>
    <cellStyle name="Navadno 3 2 2 5 11 15" xfId="27417"/>
    <cellStyle name="Navadno 3 2 2 5 11 16" xfId="27858"/>
    <cellStyle name="Navadno 3 2 2 5 11 17" xfId="28198"/>
    <cellStyle name="Navadno 3 2 2 5 11 18" xfId="28452"/>
    <cellStyle name="Navadno 3 2 2 5 11 2" xfId="17234"/>
    <cellStyle name="Navadno 3 2 2 5 11 3" xfId="18195"/>
    <cellStyle name="Navadno 3 2 2 5 11 4" xfId="19149"/>
    <cellStyle name="Navadno 3 2 2 5 11 5" xfId="20063"/>
    <cellStyle name="Navadno 3 2 2 5 11 6" xfId="20955"/>
    <cellStyle name="Navadno 3 2 2 5 11 7" xfId="21818"/>
    <cellStyle name="Navadno 3 2 2 5 11 8" xfId="22641"/>
    <cellStyle name="Navadno 3 2 2 5 11 9" xfId="23434"/>
    <cellStyle name="Navadno 3 2 2 5 12" xfId="9915"/>
    <cellStyle name="Navadno 3 2 2 5 13" xfId="17631"/>
    <cellStyle name="Navadno 3 2 2 5 14" xfId="15104"/>
    <cellStyle name="Navadno 3 2 2 5 15" xfId="10444"/>
    <cellStyle name="Navadno 3 2 2 5 16" xfId="13658"/>
    <cellStyle name="Navadno 3 2 2 5 17" xfId="11613"/>
    <cellStyle name="Navadno 3 2 2 5 18" xfId="20005"/>
    <cellStyle name="Navadno 3 2 2 5 19" xfId="12247"/>
    <cellStyle name="Navadno 3 2 2 5 2" xfId="8909"/>
    <cellStyle name="Navadno 3 2 2 5 2 2" xfId="4642"/>
    <cellStyle name="Navadno 3 2 2 5 2 2 10" xfId="19257"/>
    <cellStyle name="Navadno 3 2 2 5 2 2 11" xfId="18567"/>
    <cellStyle name="Navadno 3 2 2 5 2 2 12" xfId="21251"/>
    <cellStyle name="Navadno 3 2 2 5 2 2 13" xfId="23267"/>
    <cellStyle name="Navadno 3 2 2 5 2 2 14" xfId="14195"/>
    <cellStyle name="Navadno 3 2 2 5 2 2 15" xfId="26201"/>
    <cellStyle name="Navadno 3 2 2 5 2 2 16" xfId="17275"/>
    <cellStyle name="Navadno 3 2 2 5 2 2 17" xfId="17940"/>
    <cellStyle name="Navadno 3 2 2 5 2 2 18" xfId="26480"/>
    <cellStyle name="Navadno 3 2 2 5 2 2 19" xfId="26285"/>
    <cellStyle name="Navadno 3 2 2 5 2 2 2" xfId="4441"/>
    <cellStyle name="Navadno 3 2 2 5 2 2 3" xfId="13710"/>
    <cellStyle name="Navadno 3 2 2 5 2 2 4" xfId="14922"/>
    <cellStyle name="Navadno 3 2 2 5 2 2 5" xfId="10519"/>
    <cellStyle name="Navadno 3 2 2 5 2 2 6" xfId="13042"/>
    <cellStyle name="Navadno 3 2 2 5 2 2 7" xfId="16273"/>
    <cellStyle name="Navadno 3 2 2 5 2 2 8" xfId="11820"/>
    <cellStyle name="Navadno 3 2 2 5 2 2 9" xfId="19258"/>
    <cellStyle name="Navadno 3 2 2 5 2 3" xfId="2763"/>
    <cellStyle name="Navadno 3 2 2 5 2 4" xfId="3216"/>
    <cellStyle name="Navadno 3 2 2 5 2 5" xfId="3133"/>
    <cellStyle name="Navadno 3 2 2 5 2 6" xfId="2726"/>
    <cellStyle name="Navadno 3 2 2 5 2 7" xfId="3058"/>
    <cellStyle name="Navadno 3 2 2 5 2 8" xfId="584"/>
    <cellStyle name="Navadno 3 2 2 5 2 9" xfId="4289"/>
    <cellStyle name="Navadno 3 2 2 5 20" xfId="12610"/>
    <cellStyle name="Navadno 3 2 2 5 21" xfId="15900"/>
    <cellStyle name="Navadno 3 2 2 5 22" xfId="20315"/>
    <cellStyle name="Navadno 3 2 2 5 23" xfId="19035"/>
    <cellStyle name="Navadno 3 2 2 5 24" xfId="19266"/>
    <cellStyle name="Navadno 3 2 2 5 25" xfId="12947"/>
    <cellStyle name="Navadno 3 2 2 5 26" xfId="27611"/>
    <cellStyle name="Navadno 3 2 2 5 27" xfId="28005"/>
    <cellStyle name="Navadno 3 2 2 5 28" xfId="26961"/>
    <cellStyle name="Navadno 3 2 2 5 3" xfId="5368"/>
    <cellStyle name="Navadno 3 2 2 5 4" xfId="5200"/>
    <cellStyle name="Navadno 3 2 2 5 5" xfId="5111"/>
    <cellStyle name="Navadno 3 2 2 5 5 2" xfId="2548"/>
    <cellStyle name="Navadno 3 2 2 5 5 2 10" xfId="16120"/>
    <cellStyle name="Navadno 3 2 2 5 5 2 11" xfId="19438"/>
    <cellStyle name="Navadno 3 2 2 5 5 2 12" xfId="9885"/>
    <cellStyle name="Navadno 3 2 2 5 5 2 13" xfId="19481"/>
    <cellStyle name="Navadno 3 2 2 5 5 2 14" xfId="24477"/>
    <cellStyle name="Navadno 3 2 2 5 5 2 15" xfId="26086"/>
    <cellStyle name="Navadno 3 2 2 5 5 2 16" xfId="27383"/>
    <cellStyle name="Navadno 3 2 2 5 5 2 17" xfId="27829"/>
    <cellStyle name="Navadno 3 2 2 5 5 2 18" xfId="27238"/>
    <cellStyle name="Navadno 3 2 2 5 5 2 2" xfId="15486"/>
    <cellStyle name="Navadno 3 2 2 5 5 2 3" xfId="17160"/>
    <cellStyle name="Navadno 3 2 2 5 5 2 4" xfId="18319"/>
    <cellStyle name="Navadno 3 2 2 5 5 2 5" xfId="10097"/>
    <cellStyle name="Navadno 3 2 2 5 5 2 6" xfId="16187"/>
    <cellStyle name="Navadno 3 2 2 5 5 2 7" xfId="16242"/>
    <cellStyle name="Navadno 3 2 2 5 5 2 8" xfId="12214"/>
    <cellStyle name="Navadno 3 2 2 5 5 2 9" xfId="22874"/>
    <cellStyle name="Navadno 3 2 2 5 6" xfId="3068"/>
    <cellStyle name="Navadno 3 2 2 5 6 10" xfId="9959"/>
    <cellStyle name="Navadno 3 2 2 5 6 11" xfId="22316"/>
    <cellStyle name="Navadno 3 2 2 5 6 12" xfId="17125"/>
    <cellStyle name="Navadno 3 2 2 5 6 13" xfId="10273"/>
    <cellStyle name="Navadno 3 2 2 5 6 14" xfId="25268"/>
    <cellStyle name="Navadno 3 2 2 5 6 15" xfId="26284"/>
    <cellStyle name="Navadno 3 2 2 5 6 16" xfId="27610"/>
    <cellStyle name="Navadno 3 2 2 5 6 17" xfId="28004"/>
    <cellStyle name="Navadno 3 2 2 5 6 18" xfId="9891"/>
    <cellStyle name="Navadno 3 2 2 5 6 2" xfId="15049"/>
    <cellStyle name="Navadno 3 2 2 5 6 3" xfId="17630"/>
    <cellStyle name="Navadno 3 2 2 5 6 4" xfId="10484"/>
    <cellStyle name="Navadno 3 2 2 5 6 5" xfId="9632"/>
    <cellStyle name="Navadno 3 2 2 5 6 6" xfId="13974"/>
    <cellStyle name="Navadno 3 2 2 5 6 7" xfId="10618"/>
    <cellStyle name="Navadno 3 2 2 5 6 8" xfId="11210"/>
    <cellStyle name="Navadno 3 2 2 5 6 9" xfId="14695"/>
    <cellStyle name="Navadno 3 2 2 5 7" xfId="3394"/>
    <cellStyle name="Navadno 3 2 2 5 7 10" xfId="22909"/>
    <cellStyle name="Navadno 3 2 2 5 7 11" xfId="16135"/>
    <cellStyle name="Navadno 3 2 2 5 7 12" xfId="12423"/>
    <cellStyle name="Navadno 3 2 2 5 7 13" xfId="11363"/>
    <cellStyle name="Navadno 3 2 2 5 7 14" xfId="12339"/>
    <cellStyle name="Navadno 3 2 2 5 7 15" xfId="24243"/>
    <cellStyle name="Navadno 3 2 2 5 7 16" xfId="26119"/>
    <cellStyle name="Navadno 3 2 2 5 7 17" xfId="17871"/>
    <cellStyle name="Navadno 3 2 2 5 7 18" xfId="20361"/>
    <cellStyle name="Navadno 3 2 2 5 7 2" xfId="14772"/>
    <cellStyle name="Navadno 3 2 2 5 7 3" xfId="11166"/>
    <cellStyle name="Navadno 3 2 2 5 7 4" xfId="10939"/>
    <cellStyle name="Navadno 3 2 2 5 7 5" xfId="12333"/>
    <cellStyle name="Navadno 3 2 2 5 7 6" xfId="13885"/>
    <cellStyle name="Navadno 3 2 2 5 7 7" xfId="9808"/>
    <cellStyle name="Navadno 3 2 2 5 7 8" xfId="18884"/>
    <cellStyle name="Navadno 3 2 2 5 7 9" xfId="21729"/>
    <cellStyle name="Navadno 3 2 2 5 8" xfId="1820"/>
    <cellStyle name="Navadno 3 2 2 5 8 10" xfId="11730"/>
    <cellStyle name="Navadno 3 2 2 5 8 11" xfId="17253"/>
    <cellStyle name="Navadno 3 2 2 5 8 12" xfId="17745"/>
    <cellStyle name="Navadno 3 2 2 5 8 13" xfId="25258"/>
    <cellStyle name="Navadno 3 2 2 5 8 14" xfId="17013"/>
    <cellStyle name="Navadno 3 2 2 5 8 15" xfId="27100"/>
    <cellStyle name="Navadno 3 2 2 5 8 16" xfId="25548"/>
    <cellStyle name="Navadno 3 2 2 5 8 17" xfId="17660"/>
    <cellStyle name="Navadno 3 2 2 5 8 18" xfId="26495"/>
    <cellStyle name="Navadno 3 2 2 5 8 2" xfId="16122"/>
    <cellStyle name="Navadno 3 2 2 5 8 3" xfId="15802"/>
    <cellStyle name="Navadno 3 2 2 5 8 4" xfId="11838"/>
    <cellStyle name="Navadno 3 2 2 5 8 5" xfId="10238"/>
    <cellStyle name="Navadno 3 2 2 5 8 6" xfId="14492"/>
    <cellStyle name="Navadno 3 2 2 5 8 7" xfId="19306"/>
    <cellStyle name="Navadno 3 2 2 5 8 8" xfId="13611"/>
    <cellStyle name="Navadno 3 2 2 5 8 9" xfId="10159"/>
    <cellStyle name="Navadno 3 2 2 5 9" xfId="3543"/>
    <cellStyle name="Navadno 3 2 2 5 9 10" xfId="10344"/>
    <cellStyle name="Navadno 3 2 2 5 9 11" xfId="21560"/>
    <cellStyle name="Navadno 3 2 2 5 9 12" xfId="24547"/>
    <cellStyle name="Navadno 3 2 2 5 9 13" xfId="14440"/>
    <cellStyle name="Navadno 3 2 2 5 9 14" xfId="26375"/>
    <cellStyle name="Navadno 3 2 2 5 9 15" xfId="17561"/>
    <cellStyle name="Navadno 3 2 2 5 9 16" xfId="26491"/>
    <cellStyle name="Navadno 3 2 2 5 9 17" xfId="13295"/>
    <cellStyle name="Navadno 3 2 2 5 9 18" xfId="26781"/>
    <cellStyle name="Navadno 3 2 2 5 9 2" xfId="14644"/>
    <cellStyle name="Navadno 3 2 2 5 9 3" xfId="12106"/>
    <cellStyle name="Navadno 3 2 2 5 9 4" xfId="12715"/>
    <cellStyle name="Navadno 3 2 2 5 9 5" xfId="18034"/>
    <cellStyle name="Navadno 3 2 2 5 9 6" xfId="19491"/>
    <cellStyle name="Navadno 3 2 2 5 9 7" xfId="11837"/>
    <cellStyle name="Navadno 3 2 2 5 9 8" xfId="19367"/>
    <cellStyle name="Navadno 3 2 2 5 9 9" xfId="19574"/>
    <cellStyle name="Navadno 3 2 2 50" xfId="9509"/>
    <cellStyle name="Navadno 3 2 2 6" xfId="8749"/>
    <cellStyle name="Navadno 3 2 2 7" xfId="8914"/>
    <cellStyle name="Navadno 3 2 2 8" xfId="8992"/>
    <cellStyle name="Navadno 3 2 2 9" xfId="8921"/>
    <cellStyle name="Navadno 3 2 20" xfId="7434"/>
    <cellStyle name="Navadno 3 2 21" xfId="7335"/>
    <cellStyle name="Navadno 3 2 22" xfId="7236"/>
    <cellStyle name="Navadno 3 2 23" xfId="7137"/>
    <cellStyle name="Navadno 3 2 24" xfId="7038"/>
    <cellStyle name="Navadno 3 2 25" xfId="6940"/>
    <cellStyle name="Navadno 3 2 26" xfId="6843"/>
    <cellStyle name="Navadno 3 2 27" xfId="6746"/>
    <cellStyle name="Navadno 3 2 28" xfId="6650"/>
    <cellStyle name="Navadno 3 2 29" xfId="6556"/>
    <cellStyle name="Navadno 3 2 3" xfId="9336"/>
    <cellStyle name="Navadno 3 2 30" xfId="6460"/>
    <cellStyle name="Navadno 3 2 31" xfId="6369"/>
    <cellStyle name="Navadno 3 2 32" xfId="6278"/>
    <cellStyle name="Navadno 3 2 33" xfId="6186"/>
    <cellStyle name="Navadno 3 2 34" xfId="6096"/>
    <cellStyle name="Navadno 3 2 35" xfId="6007"/>
    <cellStyle name="Navadno 3 2 36" xfId="5922"/>
    <cellStyle name="Navadno 3 2 37" xfId="5840"/>
    <cellStyle name="Navadno 3 2 38" xfId="5877"/>
    <cellStyle name="Navadno 3 2 39" xfId="6510"/>
    <cellStyle name="Navadno 3 2 4" xfId="9312"/>
    <cellStyle name="Navadno 3 2 4 10" xfId="7989"/>
    <cellStyle name="Navadno 3 2 4 10 10" xfId="10912"/>
    <cellStyle name="Navadno 3 2 4 10 11" xfId="10165"/>
    <cellStyle name="Navadno 3 2 4 10 12" xfId="13765"/>
    <cellStyle name="Navadno 3 2 4 10 13" xfId="13069"/>
    <cellStyle name="Navadno 3 2 4 10 14" xfId="18086"/>
    <cellStyle name="Navadno 3 2 4 10 15" xfId="16966"/>
    <cellStyle name="Navadno 3 2 4 10 16" xfId="12126"/>
    <cellStyle name="Navadno 3 2 4 10 17" xfId="19654"/>
    <cellStyle name="Navadno 3 2 4 10 18" xfId="9956"/>
    <cellStyle name="Navadno 3 2 4 10 19" xfId="19011"/>
    <cellStyle name="Navadno 3 2 4 10 2" xfId="3782"/>
    <cellStyle name="Navadno 3 2 4 10 2 10" xfId="10495"/>
    <cellStyle name="Navadno 3 2 4 10 2 11" xfId="10994"/>
    <cellStyle name="Navadno 3 2 4 10 2 12" xfId="25134"/>
    <cellStyle name="Navadno 3 2 4 10 2 13" xfId="25841"/>
    <cellStyle name="Navadno 3 2 4 10 2 14" xfId="12477"/>
    <cellStyle name="Navadno 3 2 4 10 2 15" xfId="19516"/>
    <cellStyle name="Navadno 3 2 4 10 2 16" xfId="23759"/>
    <cellStyle name="Navadno 3 2 4 10 2 17" xfId="26062"/>
    <cellStyle name="Navadno 3 2 4 10 2 18" xfId="27966"/>
    <cellStyle name="Navadno 3 2 4 10 2 2" xfId="14438"/>
    <cellStyle name="Navadno 3 2 4 10 2 3" xfId="9961"/>
    <cellStyle name="Navadno 3 2 4 10 2 4" xfId="18113"/>
    <cellStyle name="Navadno 3 2 4 10 2 5" xfId="16597"/>
    <cellStyle name="Navadno 3 2 4 10 2 6" xfId="12260"/>
    <cellStyle name="Navadno 3 2 4 10 2 7" xfId="13802"/>
    <cellStyle name="Navadno 3 2 4 10 2 8" xfId="19958"/>
    <cellStyle name="Navadno 3 2 4 10 2 9" xfId="21627"/>
    <cellStyle name="Navadno 3 2 4 10 20" xfId="24479"/>
    <cellStyle name="Navadno 3 2 4 10 21" xfId="19887"/>
    <cellStyle name="Navadno 3 2 4 10 22" xfId="24781"/>
    <cellStyle name="Navadno 3 2 4 10 23" xfId="26806"/>
    <cellStyle name="Navadno 3 2 4 10 24" xfId="19801"/>
    <cellStyle name="Navadno 3 2 4 10 25" xfId="22781"/>
    <cellStyle name="Navadno 3 2 4 10 26" xfId="27720"/>
    <cellStyle name="Navadno 3 2 4 10 3" xfId="2536"/>
    <cellStyle name="Navadno 3 2 4 10 3 10" xfId="14786"/>
    <cellStyle name="Navadno 3 2 4 10 3 11" xfId="12846"/>
    <cellStyle name="Navadno 3 2 4 10 3 12" xfId="18338"/>
    <cellStyle name="Navadno 3 2 4 10 3 13" xfId="16412"/>
    <cellStyle name="Navadno 3 2 4 10 3 14" xfId="26295"/>
    <cellStyle name="Navadno 3 2 4 10 3 15" xfId="26058"/>
    <cellStyle name="Navadno 3 2 4 10 3 16" xfId="15520"/>
    <cellStyle name="Navadno 3 2 4 10 3 17" xfId="26838"/>
    <cellStyle name="Navadno 3 2 4 10 3 18" xfId="23351"/>
    <cellStyle name="Navadno 3 2 4 10 3 2" xfId="15497"/>
    <cellStyle name="Navadno 3 2 4 10 3 3" xfId="12688"/>
    <cellStyle name="Navadno 3 2 4 10 3 4" xfId="15210"/>
    <cellStyle name="Navadno 3 2 4 10 3 5" xfId="11491"/>
    <cellStyle name="Navadno 3 2 4 10 3 6" xfId="18530"/>
    <cellStyle name="Navadno 3 2 4 10 3 7" xfId="18934"/>
    <cellStyle name="Navadno 3 2 4 10 3 8" xfId="12128"/>
    <cellStyle name="Navadno 3 2 4 10 3 9" xfId="22162"/>
    <cellStyle name="Navadno 3 2 4 10 4" xfId="2530"/>
    <cellStyle name="Navadno 3 2 4 10 4 10" xfId="22491"/>
    <cellStyle name="Navadno 3 2 4 10 4 11" xfId="20613"/>
    <cellStyle name="Navadno 3 2 4 10 4 12" xfId="21577"/>
    <cellStyle name="Navadno 3 2 4 10 4 13" xfId="21306"/>
    <cellStyle name="Navadno 3 2 4 10 4 14" xfId="10280"/>
    <cellStyle name="Navadno 3 2 4 10 4 15" xfId="10301"/>
    <cellStyle name="Navadno 3 2 4 10 4 16" xfId="15622"/>
    <cellStyle name="Navadno 3 2 4 10 4 17" xfId="27155"/>
    <cellStyle name="Navadno 3 2 4 10 4 18" xfId="26502"/>
    <cellStyle name="Navadno 3 2 4 10 4 2" xfId="15502"/>
    <cellStyle name="Navadno 3 2 4 10 4 3" xfId="12329"/>
    <cellStyle name="Navadno 3 2 4 10 4 4" xfId="15843"/>
    <cellStyle name="Navadno 3 2 4 10 4 5" xfId="16439"/>
    <cellStyle name="Navadno 3 2 4 10 4 6" xfId="12105"/>
    <cellStyle name="Navadno 3 2 4 10 4 7" xfId="16615"/>
    <cellStyle name="Navadno 3 2 4 10 4 8" xfId="15732"/>
    <cellStyle name="Navadno 3 2 4 10 4 9" xfId="12938"/>
    <cellStyle name="Navadno 3 2 4 10 5" xfId="1148"/>
    <cellStyle name="Navadno 3 2 4 10 5 10" xfId="23777"/>
    <cellStyle name="Navadno 3 2 4 10 5 11" xfId="24516"/>
    <cellStyle name="Navadno 3 2 4 10 5 12" xfId="25226"/>
    <cellStyle name="Navadno 3 2 4 10 5 13" xfId="25893"/>
    <cellStyle name="Navadno 3 2 4 10 5 14" xfId="26635"/>
    <cellStyle name="Navadno 3 2 4 10 5 15" xfId="27162"/>
    <cellStyle name="Navadno 3 2 4 10 5 16" xfId="27631"/>
    <cellStyle name="Navadno 3 2 4 10 5 17" xfId="28014"/>
    <cellStyle name="Navadno 3 2 4 10 5 18" xfId="28326"/>
    <cellStyle name="Navadno 3 2 4 10 5 2" xfId="16711"/>
    <cellStyle name="Navadno 3 2 4 10 5 3" xfId="17678"/>
    <cellStyle name="Navadno 3 2 4 10 5 4" xfId="18630"/>
    <cellStyle name="Navadno 3 2 4 10 5 5" xfId="19579"/>
    <cellStyle name="Navadno 3 2 4 10 5 6" xfId="20482"/>
    <cellStyle name="Navadno 3 2 4 10 5 7" xfId="21349"/>
    <cellStyle name="Navadno 3 2 4 10 5 8" xfId="22192"/>
    <cellStyle name="Navadno 3 2 4 10 5 9" xfId="22998"/>
    <cellStyle name="Navadno 3 2 4 10 6" xfId="1732"/>
    <cellStyle name="Navadno 3 2 4 10 6 10" xfId="12253"/>
    <cellStyle name="Navadno 3 2 4 10 6 11" xfId="19603"/>
    <cellStyle name="Navadno 3 2 4 10 6 12" xfId="18837"/>
    <cellStyle name="Navadno 3 2 4 10 6 13" xfId="24566"/>
    <cellStyle name="Navadno 3 2 4 10 6 14" xfId="18805"/>
    <cellStyle name="Navadno 3 2 4 10 6 15" xfId="15671"/>
    <cellStyle name="Navadno 3 2 4 10 6 16" xfId="18470"/>
    <cellStyle name="Navadno 3 2 4 10 6 17" xfId="11381"/>
    <cellStyle name="Navadno 3 2 4 10 6 18" xfId="27815"/>
    <cellStyle name="Navadno 3 2 4 10 6 2" xfId="16199"/>
    <cellStyle name="Navadno 3 2 4 10 6 3" xfId="11364"/>
    <cellStyle name="Navadno 3 2 4 10 6 4" xfId="14140"/>
    <cellStyle name="Navadno 3 2 4 10 6 5" xfId="12527"/>
    <cellStyle name="Navadno 3 2 4 10 6 6" xfId="17757"/>
    <cellStyle name="Navadno 3 2 4 10 6 7" xfId="10040"/>
    <cellStyle name="Navadno 3 2 4 10 6 8" xfId="19821"/>
    <cellStyle name="Navadno 3 2 4 10 6 9" xfId="10065"/>
    <cellStyle name="Navadno 3 2 4 10 7" xfId="781"/>
    <cellStyle name="Navadno 3 2 4 10 7 10" xfId="24017"/>
    <cellStyle name="Navadno 3 2 4 10 7 11" xfId="24760"/>
    <cellStyle name="Navadno 3 2 4 10 7 12" xfId="25445"/>
    <cellStyle name="Navadno 3 2 4 10 7 13" xfId="26106"/>
    <cellStyle name="Navadno 3 2 4 10 7 14" xfId="26818"/>
    <cellStyle name="Navadno 3 2 4 10 7 15" xfId="27319"/>
    <cellStyle name="Navadno 3 2 4 10 7 16" xfId="27773"/>
    <cellStyle name="Navadno 3 2 4 10 7 17" xfId="28133"/>
    <cellStyle name="Navadno 3 2 4 10 7 18" xfId="28412"/>
    <cellStyle name="Navadno 3 2 4 10 7 2" xfId="17023"/>
    <cellStyle name="Navadno 3 2 4 10 7 3" xfId="17990"/>
    <cellStyle name="Navadno 3 2 4 10 7 4" xfId="18946"/>
    <cellStyle name="Navadno 3 2 4 10 7 5" xfId="19873"/>
    <cellStyle name="Navadno 3 2 4 10 7 6" xfId="20771"/>
    <cellStyle name="Navadno 3 2 4 10 7 7" xfId="21638"/>
    <cellStyle name="Navadno 3 2 4 10 7 8" xfId="22467"/>
    <cellStyle name="Navadno 3 2 4 10 7 9" xfId="23266"/>
    <cellStyle name="Navadno 3 2 4 10 8" xfId="2919"/>
    <cellStyle name="Navadno 3 2 4 10 8 10" xfId="21385"/>
    <cellStyle name="Navadno 3 2 4 10 8 11" xfId="17672"/>
    <cellStyle name="Navadno 3 2 4 10 8 12" xfId="22278"/>
    <cellStyle name="Navadno 3 2 4 10 8 13" xfId="19984"/>
    <cellStyle name="Navadno 3 2 4 10 8 14" xfId="23099"/>
    <cellStyle name="Navadno 3 2 4 10 8 15" xfId="24996"/>
    <cellStyle name="Navadno 3 2 4 10 8 16" xfId="26314"/>
    <cellStyle name="Navadno 3 2 4 10 8 17" xfId="27613"/>
    <cellStyle name="Navadno 3 2 4 10 8 18" xfId="27614"/>
    <cellStyle name="Navadno 3 2 4 10 8 2" xfId="15179"/>
    <cellStyle name="Navadno 3 2 4 10 8 3" xfId="14853"/>
    <cellStyle name="Navadno 3 2 4 10 8 4" xfId="9628"/>
    <cellStyle name="Navadno 3 2 4 10 8 5" xfId="12263"/>
    <cellStyle name="Navadno 3 2 4 10 8 6" xfId="13692"/>
    <cellStyle name="Navadno 3 2 4 10 8 7" xfId="15643"/>
    <cellStyle name="Navadno 3 2 4 10 8 8" xfId="11592"/>
    <cellStyle name="Navadno 3 2 4 10 8 9" xfId="13107"/>
    <cellStyle name="Navadno 3 2 4 10 9" xfId="686"/>
    <cellStyle name="Navadno 3 2 4 10 9 10" xfId="24076"/>
    <cellStyle name="Navadno 3 2 4 10 9 11" xfId="24827"/>
    <cellStyle name="Navadno 3 2 4 10 9 12" xfId="25508"/>
    <cellStyle name="Navadno 3 2 4 10 9 13" xfId="26155"/>
    <cellStyle name="Navadno 3 2 4 10 9 14" xfId="26864"/>
    <cellStyle name="Navadno 3 2 4 10 9 15" xfId="27356"/>
    <cellStyle name="Navadno 3 2 4 10 9 16" xfId="27805"/>
    <cellStyle name="Navadno 3 2 4 10 9 17" xfId="28161"/>
    <cellStyle name="Navadno 3 2 4 10 9 18" xfId="28430"/>
    <cellStyle name="Navadno 3 2 4 10 9 2" xfId="17104"/>
    <cellStyle name="Navadno 3 2 4 10 9 3" xfId="18071"/>
    <cellStyle name="Navadno 3 2 4 10 9 4" xfId="19029"/>
    <cellStyle name="Navadno 3 2 4 10 9 5" xfId="19945"/>
    <cellStyle name="Navadno 3 2 4 10 9 6" xfId="20843"/>
    <cellStyle name="Navadno 3 2 4 10 9 7" xfId="21705"/>
    <cellStyle name="Navadno 3 2 4 10 9 8" xfId="22540"/>
    <cellStyle name="Navadno 3 2 4 10 9 9" xfId="23327"/>
    <cellStyle name="Navadno 3 2 4 11" xfId="7885"/>
    <cellStyle name="Navadno 3 2 4 11 10" xfId="10998"/>
    <cellStyle name="Navadno 3 2 4 11 11" xfId="17517"/>
    <cellStyle name="Navadno 3 2 4 11 12" xfId="18572"/>
    <cellStyle name="Navadno 3 2 4 11 13" xfId="10795"/>
    <cellStyle name="Navadno 3 2 4 11 14" xfId="11763"/>
    <cellStyle name="Navadno 3 2 4 11 15" xfId="13091"/>
    <cellStyle name="Navadno 3 2 4 11 16" xfId="11196"/>
    <cellStyle name="Navadno 3 2 4 11 17" xfId="18614"/>
    <cellStyle name="Navadno 3 2 4 11 18" xfId="21289"/>
    <cellStyle name="Navadno 3 2 4 11 19" xfId="9707"/>
    <cellStyle name="Navadno 3 2 4 11 2" xfId="3716"/>
    <cellStyle name="Navadno 3 2 4 11 2 10" xfId="21483"/>
    <cellStyle name="Navadno 3 2 4 11 2 11" xfId="23381"/>
    <cellStyle name="Navadno 3 2 4 11 2 12" xfId="22419"/>
    <cellStyle name="Navadno 3 2 4 11 2 13" xfId="13699"/>
    <cellStyle name="Navadno 3 2 4 11 2 14" xfId="12575"/>
    <cellStyle name="Navadno 3 2 4 11 2 15" xfId="25122"/>
    <cellStyle name="Navadno 3 2 4 11 2 16" xfId="27200"/>
    <cellStyle name="Navadno 3 2 4 11 2 17" xfId="27664"/>
    <cellStyle name="Navadno 3 2 4 11 2 18" xfId="25265"/>
    <cellStyle name="Navadno 3 2 4 11 2 2" xfId="14494"/>
    <cellStyle name="Navadno 3 2 4 11 2 3" xfId="16787"/>
    <cellStyle name="Navadno 3 2 4 11 2 4" xfId="18061"/>
    <cellStyle name="Navadno 3 2 4 11 2 5" xfId="10333"/>
    <cellStyle name="Navadno 3 2 4 11 2 6" xfId="14435"/>
    <cellStyle name="Navadno 3 2 4 11 2 7" xfId="19755"/>
    <cellStyle name="Navadno 3 2 4 11 2 8" xfId="20901"/>
    <cellStyle name="Navadno 3 2 4 11 2 9" xfId="22741"/>
    <cellStyle name="Navadno 3 2 4 11 20" xfId="24278"/>
    <cellStyle name="Navadno 3 2 4 11 21" xfId="18819"/>
    <cellStyle name="Navadno 3 2 4 11 22" xfId="26107"/>
    <cellStyle name="Navadno 3 2 4 11 23" xfId="25925"/>
    <cellStyle name="Navadno 3 2 4 11 24" xfId="27553"/>
    <cellStyle name="Navadno 3 2 4 11 25" xfId="27963"/>
    <cellStyle name="Navadno 3 2 4 11 26" xfId="26822"/>
    <cellStyle name="Navadno 3 2 4 11 3" xfId="3222"/>
    <cellStyle name="Navadno 3 2 4 11 3 10" xfId="16827"/>
    <cellStyle name="Navadno 3 2 4 11 3 11" xfId="16263"/>
    <cellStyle name="Navadno 3 2 4 11 3 12" xfId="12036"/>
    <cellStyle name="Navadno 3 2 4 11 3 13" xfId="18775"/>
    <cellStyle name="Navadno 3 2 4 11 3 14" xfId="26457"/>
    <cellStyle name="Navadno 3 2 4 11 3 15" xfId="10556"/>
    <cellStyle name="Navadno 3 2 4 11 3 16" xfId="19597"/>
    <cellStyle name="Navadno 3 2 4 11 3 17" xfId="26767"/>
    <cellStyle name="Navadno 3 2 4 11 3 18" xfId="12673"/>
    <cellStyle name="Navadno 3 2 4 11 3 2" xfId="14920"/>
    <cellStyle name="Navadno 3 2 4 11 3 3" xfId="11160"/>
    <cellStyle name="Navadno 3 2 4 11 3 4" xfId="11525"/>
    <cellStyle name="Navadno 3 2 4 11 3 5" xfId="15320"/>
    <cellStyle name="Navadno 3 2 4 11 3 6" xfId="11104"/>
    <cellStyle name="Navadno 3 2 4 11 3 7" xfId="12809"/>
    <cellStyle name="Navadno 3 2 4 11 3 8" xfId="19280"/>
    <cellStyle name="Navadno 3 2 4 11 3 9" xfId="9821"/>
    <cellStyle name="Navadno 3 2 4 11 4" xfId="3172"/>
    <cellStyle name="Navadno 3 2 4 11 4 10" xfId="16503"/>
    <cellStyle name="Navadno 3 2 4 11 4 11" xfId="16899"/>
    <cellStyle name="Navadno 3 2 4 11 4 12" xfId="20775"/>
    <cellStyle name="Navadno 3 2 4 11 4 13" xfId="17095"/>
    <cellStyle name="Navadno 3 2 4 11 4 14" xfId="21092"/>
    <cellStyle name="Navadno 3 2 4 11 4 15" xfId="26178"/>
    <cellStyle name="Navadno 3 2 4 11 4 16" xfId="24889"/>
    <cellStyle name="Navadno 3 2 4 11 4 17" xfId="11870"/>
    <cellStyle name="Navadno 3 2 4 11 4 18" xfId="26770"/>
    <cellStyle name="Navadno 3 2 4 11 4 2" xfId="14961"/>
    <cellStyle name="Navadno 3 2 4 11 4 3" xfId="10091"/>
    <cellStyle name="Navadno 3 2 4 11 4 4" xfId="16415"/>
    <cellStyle name="Navadno 3 2 4 11 4 5" xfId="14712"/>
    <cellStyle name="Navadno 3 2 4 11 4 6" xfId="11320"/>
    <cellStyle name="Navadno 3 2 4 11 4 7" xfId="17422"/>
    <cellStyle name="Navadno 3 2 4 11 4 8" xfId="18863"/>
    <cellStyle name="Navadno 3 2 4 11 4 9" xfId="10567"/>
    <cellStyle name="Navadno 3 2 4 11 5" xfId="2692"/>
    <cellStyle name="Navadno 3 2 4 11 5 10" xfId="19912"/>
    <cellStyle name="Navadno 3 2 4 11 5 11" xfId="23554"/>
    <cellStyle name="Navadno 3 2 4 11 5 12" xfId="23379"/>
    <cellStyle name="Navadno 3 2 4 11 5 13" xfId="24625"/>
    <cellStyle name="Navadno 3 2 4 11 5 14" xfId="25472"/>
    <cellStyle name="Navadno 3 2 4 11 5 15" xfId="23208"/>
    <cellStyle name="Navadno 3 2 4 11 5 16" xfId="20499"/>
    <cellStyle name="Navadno 3 2 4 11 5 17" xfId="18187"/>
    <cellStyle name="Navadno 3 2 4 11 5 18" xfId="28109"/>
    <cellStyle name="Navadno 3 2 4 11 5 2" xfId="15368"/>
    <cellStyle name="Navadno 3 2 4 11 5 3" xfId="13240"/>
    <cellStyle name="Navadno 3 2 4 11 5 4" xfId="16688"/>
    <cellStyle name="Navadno 3 2 4 11 5 5" xfId="11902"/>
    <cellStyle name="Navadno 3 2 4 11 5 6" xfId="12280"/>
    <cellStyle name="Navadno 3 2 4 11 5 7" xfId="20019"/>
    <cellStyle name="Navadno 3 2 4 11 5 8" xfId="21093"/>
    <cellStyle name="Navadno 3 2 4 11 5 9" xfId="9934"/>
    <cellStyle name="Navadno 3 2 4 11 6" xfId="2296"/>
    <cellStyle name="Navadno 3 2 4 11 6 10" xfId="9652"/>
    <cellStyle name="Navadno 3 2 4 11 6 11" xfId="21505"/>
    <cellStyle name="Navadno 3 2 4 11 6 12" xfId="19330"/>
    <cellStyle name="Navadno 3 2 4 11 6 13" xfId="13899"/>
    <cellStyle name="Navadno 3 2 4 11 6 14" xfId="11953"/>
    <cellStyle name="Navadno 3 2 4 11 6 15" xfId="11547"/>
    <cellStyle name="Navadno 3 2 4 11 6 16" xfId="24636"/>
    <cellStyle name="Navadno 3 2 4 11 6 17" xfId="16853"/>
    <cellStyle name="Navadno 3 2 4 11 6 18" xfId="24973"/>
    <cellStyle name="Navadno 3 2 4 11 6 2" xfId="15708"/>
    <cellStyle name="Navadno 3 2 4 11 6 3" xfId="12817"/>
    <cellStyle name="Navadno 3 2 4 11 6 4" xfId="10387"/>
    <cellStyle name="Navadno 3 2 4 11 6 5" xfId="13138"/>
    <cellStyle name="Navadno 3 2 4 11 6 6" xfId="10570"/>
    <cellStyle name="Navadno 3 2 4 11 6 7" xfId="14662"/>
    <cellStyle name="Navadno 3 2 4 11 6 8" xfId="15519"/>
    <cellStyle name="Navadno 3 2 4 11 6 9" xfId="10667"/>
    <cellStyle name="Navadno 3 2 4 11 7" xfId="2315"/>
    <cellStyle name="Navadno 3 2 4 11 7 10" xfId="12318"/>
    <cellStyle name="Navadno 3 2 4 11 7 11" xfId="10453"/>
    <cellStyle name="Navadno 3 2 4 11 7 12" xfId="23559"/>
    <cellStyle name="Navadno 3 2 4 11 7 13" xfId="9775"/>
    <cellStyle name="Navadno 3 2 4 11 7 14" xfId="17087"/>
    <cellStyle name="Navadno 3 2 4 11 7 15" xfId="27141"/>
    <cellStyle name="Navadno 3 2 4 11 7 16" xfId="23056"/>
    <cellStyle name="Navadno 3 2 4 11 7 17" xfId="25606"/>
    <cellStyle name="Navadno 3 2 4 11 7 18" xfId="26215"/>
    <cellStyle name="Navadno 3 2 4 11 7 2" xfId="15694"/>
    <cellStyle name="Navadno 3 2 4 11 7 3" xfId="14675"/>
    <cellStyle name="Navadno 3 2 4 11 7 4" xfId="10458"/>
    <cellStyle name="Navadno 3 2 4 11 7 5" xfId="18286"/>
    <cellStyle name="Navadno 3 2 4 11 7 6" xfId="17060"/>
    <cellStyle name="Navadno 3 2 4 11 7 7" xfId="18928"/>
    <cellStyle name="Navadno 3 2 4 11 7 8" xfId="12040"/>
    <cellStyle name="Navadno 3 2 4 11 7 9" xfId="22247"/>
    <cellStyle name="Navadno 3 2 4 11 8" xfId="3321"/>
    <cellStyle name="Navadno 3 2 4 11 8 10" xfId="10277"/>
    <cellStyle name="Navadno 3 2 4 11 8 11" xfId="22766"/>
    <cellStyle name="Navadno 3 2 4 11 8 12" xfId="25128"/>
    <cellStyle name="Navadno 3 2 4 11 8 13" xfId="16092"/>
    <cellStyle name="Navadno 3 2 4 11 8 14" xfId="25002"/>
    <cellStyle name="Navadno 3 2 4 11 8 15" xfId="13283"/>
    <cellStyle name="Navadno 3 2 4 11 8 16" xfId="18371"/>
    <cellStyle name="Navadno 3 2 4 11 8 17" xfId="16327"/>
    <cellStyle name="Navadno 3 2 4 11 8 18" xfId="27085"/>
    <cellStyle name="Navadno 3 2 4 11 8 2" xfId="14839"/>
    <cellStyle name="Navadno 3 2 4 11 8 3" xfId="10842"/>
    <cellStyle name="Navadno 3 2 4 11 8 4" xfId="10554"/>
    <cellStyle name="Navadno 3 2 4 11 8 5" xfId="13853"/>
    <cellStyle name="Navadno 3 2 4 11 8 6" xfId="13005"/>
    <cellStyle name="Navadno 3 2 4 11 8 7" xfId="17339"/>
    <cellStyle name="Navadno 3 2 4 11 8 8" xfId="20446"/>
    <cellStyle name="Navadno 3 2 4 11 8 9" xfId="9845"/>
    <cellStyle name="Navadno 3 2 4 11 9" xfId="307"/>
    <cellStyle name="Navadno 3 2 4 11 9 10" xfId="24332"/>
    <cellStyle name="Navadno 3 2 4 11 9 11" xfId="25054"/>
    <cellStyle name="Navadno 3 2 4 11 9 12" xfId="25724"/>
    <cellStyle name="Navadno 3 2 4 11 9 13" xfId="26342"/>
    <cellStyle name="Navadno 3 2 4 11 9 14" xfId="27025"/>
    <cellStyle name="Navadno 3 2 4 11 9 15" xfId="27508"/>
    <cellStyle name="Navadno 3 2 4 11 9 16" xfId="27929"/>
    <cellStyle name="Navadno 3 2 4 11 9 17" xfId="28256"/>
    <cellStyle name="Navadno 3 2 4 11 9 18" xfId="28495"/>
    <cellStyle name="Navadno 3 2 4 11 9 2" xfId="17431"/>
    <cellStyle name="Navadno 3 2 4 11 9 3" xfId="18394"/>
    <cellStyle name="Navadno 3 2 4 11 9 4" xfId="19342"/>
    <cellStyle name="Navadno 3 2 4 11 9 5" xfId="20256"/>
    <cellStyle name="Navadno 3 2 4 11 9 6" xfId="21138"/>
    <cellStyle name="Navadno 3 2 4 11 9 7" xfId="21986"/>
    <cellStyle name="Navadno 3 2 4 11 9 8" xfId="22806"/>
    <cellStyle name="Navadno 3 2 4 11 9 9" xfId="23589"/>
    <cellStyle name="Navadno 3 2 4 12" xfId="7785"/>
    <cellStyle name="Navadno 3 2 4 12 10" xfId="11078"/>
    <cellStyle name="Navadno 3 2 4 12 11" xfId="15183"/>
    <cellStyle name="Navadno 3 2 4 12 12" xfId="11624"/>
    <cellStyle name="Navadno 3 2 4 12 13" xfId="11223"/>
    <cellStyle name="Navadno 3 2 4 12 14" xfId="15475"/>
    <cellStyle name="Navadno 3 2 4 12 15" xfId="9677"/>
    <cellStyle name="Navadno 3 2 4 12 16" xfId="17578"/>
    <cellStyle name="Navadno 3 2 4 12 17" xfId="12079"/>
    <cellStyle name="Navadno 3 2 4 12 18" xfId="15214"/>
    <cellStyle name="Navadno 3 2 4 12 19" xfId="11024"/>
    <cellStyle name="Navadno 3 2 4 12 2" xfId="3658"/>
    <cellStyle name="Navadno 3 2 4 12 2 10" xfId="10629"/>
    <cellStyle name="Navadno 3 2 4 12 2 11" xfId="16745"/>
    <cellStyle name="Navadno 3 2 4 12 2 12" xfId="22378"/>
    <cellStyle name="Navadno 3 2 4 12 2 13" xfId="11557"/>
    <cellStyle name="Navadno 3 2 4 12 2 14" xfId="11935"/>
    <cellStyle name="Navadno 3 2 4 12 2 15" xfId="24768"/>
    <cellStyle name="Navadno 3 2 4 12 2 16" xfId="25394"/>
    <cellStyle name="Navadno 3 2 4 12 2 17" xfId="27438"/>
    <cellStyle name="Navadno 3 2 4 12 2 18" xfId="27980"/>
    <cellStyle name="Navadno 3 2 4 12 2 2" xfId="14545"/>
    <cellStyle name="Navadno 3 2 4 12 2 3" xfId="14600"/>
    <cellStyle name="Navadno 3 2 4 12 2 4" xfId="17963"/>
    <cellStyle name="Navadno 3 2 4 12 2 5" xfId="11057"/>
    <cellStyle name="Navadno 3 2 4 12 2 6" xfId="17437"/>
    <cellStyle name="Navadno 3 2 4 12 2 7" xfId="18973"/>
    <cellStyle name="Navadno 3 2 4 12 2 8" xfId="16567"/>
    <cellStyle name="Navadno 3 2 4 12 2 9" xfId="19577"/>
    <cellStyle name="Navadno 3 2 4 12 20" xfId="20455"/>
    <cellStyle name="Navadno 3 2 4 12 21" xfId="24158"/>
    <cellStyle name="Navadno 3 2 4 12 22" xfId="15182"/>
    <cellStyle name="Navadno 3 2 4 12 23" xfId="16999"/>
    <cellStyle name="Navadno 3 2 4 12 24" xfId="24652"/>
    <cellStyle name="Navadno 3 2 4 12 25" xfId="26247"/>
    <cellStyle name="Navadno 3 2 4 12 26" xfId="26741"/>
    <cellStyle name="Navadno 3 2 4 12 3" xfId="4680"/>
    <cellStyle name="Navadno 3 2 4 12 3 10" xfId="17625"/>
    <cellStyle name="Navadno 3 2 4 12 3 11" xfId="21210"/>
    <cellStyle name="Navadno 3 2 4 12 3 12" xfId="23763"/>
    <cellStyle name="Navadno 3 2 4 12 3 13" xfId="22493"/>
    <cellStyle name="Navadno 3 2 4 12 3 14" xfId="25640"/>
    <cellStyle name="Navadno 3 2 4 12 3 15" xfId="25410"/>
    <cellStyle name="Navadno 3 2 4 12 3 16" xfId="25263"/>
    <cellStyle name="Navadno 3 2 4 12 3 17" xfId="26518"/>
    <cellStyle name="Navadno 3 2 4 12 3 18" xfId="22943"/>
    <cellStyle name="Navadno 3 2 4 12 3 2" xfId="13674"/>
    <cellStyle name="Navadno 3 2 4 12 3 3" xfId="9847"/>
    <cellStyle name="Navadno 3 2 4 12 3 4" xfId="10025"/>
    <cellStyle name="Navadno 3 2 4 12 3 5" xfId="16891"/>
    <cellStyle name="Navadno 3 2 4 12 3 6" xfId="18118"/>
    <cellStyle name="Navadno 3 2 4 12 3 7" xfId="14433"/>
    <cellStyle name="Navadno 3 2 4 12 3 8" xfId="16393"/>
    <cellStyle name="Navadno 3 2 4 12 3 9" xfId="21071"/>
    <cellStyle name="Navadno 3 2 4 12 4" xfId="3177"/>
    <cellStyle name="Navadno 3 2 4 12 4 10" xfId="16368"/>
    <cellStyle name="Navadno 3 2 4 12 4 11" xfId="15895"/>
    <cellStyle name="Navadno 3 2 4 12 4 12" xfId="23528"/>
    <cellStyle name="Navadno 3 2 4 12 4 13" xfId="10534"/>
    <cellStyle name="Navadno 3 2 4 12 4 14" xfId="14112"/>
    <cellStyle name="Navadno 3 2 4 12 4 15" xfId="26827"/>
    <cellStyle name="Navadno 3 2 4 12 4 16" xfId="20909"/>
    <cellStyle name="Navadno 3 2 4 12 4 17" xfId="26600"/>
    <cellStyle name="Navadno 3 2 4 12 4 18" xfId="23567"/>
    <cellStyle name="Navadno 3 2 4 12 4 2" xfId="14957"/>
    <cellStyle name="Navadno 3 2 4 12 4 3" xfId="16469"/>
    <cellStyle name="Navadno 3 2 4 12 4 4" xfId="16943"/>
    <cellStyle name="Navadno 3 2 4 12 4 5" xfId="12491"/>
    <cellStyle name="Navadno 3 2 4 12 4 6" xfId="14505"/>
    <cellStyle name="Navadno 3 2 4 12 4 7" xfId="17918"/>
    <cellStyle name="Navadno 3 2 4 12 4 8" xfId="13085"/>
    <cellStyle name="Navadno 3 2 4 12 4 9" xfId="20046"/>
    <cellStyle name="Navadno 3 2 4 12 5" xfId="1611"/>
    <cellStyle name="Navadno 3 2 4 12 5 10" xfId="13289"/>
    <cellStyle name="Navadno 3 2 4 12 5 11" xfId="14281"/>
    <cellStyle name="Navadno 3 2 4 12 5 12" xfId="24895"/>
    <cellStyle name="Navadno 3 2 4 12 5 13" xfId="14937"/>
    <cellStyle name="Navadno 3 2 4 12 5 14" xfId="10051"/>
    <cellStyle name="Navadno 3 2 4 12 5 15" xfId="26564"/>
    <cellStyle name="Navadno 3 2 4 12 5 16" xfId="26389"/>
    <cellStyle name="Navadno 3 2 4 12 5 17" xfId="27003"/>
    <cellStyle name="Navadno 3 2 4 12 5 18" xfId="27637"/>
    <cellStyle name="Navadno 3 2 4 12 5 2" xfId="16303"/>
    <cellStyle name="Navadno 3 2 4 12 5 3" xfId="12870"/>
    <cellStyle name="Navadno 3 2 4 12 5 4" xfId="16030"/>
    <cellStyle name="Navadno 3 2 4 12 5 5" xfId="17465"/>
    <cellStyle name="Navadno 3 2 4 12 5 6" xfId="12450"/>
    <cellStyle name="Navadno 3 2 4 12 5 7" xfId="13115"/>
    <cellStyle name="Navadno 3 2 4 12 5 8" xfId="10981"/>
    <cellStyle name="Navadno 3 2 4 12 5 9" xfId="21643"/>
    <cellStyle name="Navadno 3 2 4 12 6" xfId="985"/>
    <cellStyle name="Navadno 3 2 4 12 6 10" xfId="23889"/>
    <cellStyle name="Navadno 3 2 4 12 6 11" xfId="24626"/>
    <cellStyle name="Navadno 3 2 4 12 6 12" xfId="25323"/>
    <cellStyle name="Navadno 3 2 4 12 6 13" xfId="25990"/>
    <cellStyle name="Navadno 3 2 4 12 6 14" xfId="26717"/>
    <cellStyle name="Navadno 3 2 4 12 6 15" xfId="27232"/>
    <cellStyle name="Navadno 3 2 4 12 6 16" xfId="27697"/>
    <cellStyle name="Navadno 3 2 4 12 6 17" xfId="28074"/>
    <cellStyle name="Navadno 3 2 4 12 6 18" xfId="28372"/>
    <cellStyle name="Navadno 3 2 4 12 6 2" xfId="16849"/>
    <cellStyle name="Navadno 3 2 4 12 6 3" xfId="17821"/>
    <cellStyle name="Navadno 3 2 4 12 6 4" xfId="18771"/>
    <cellStyle name="Navadno 3 2 4 12 6 5" xfId="19715"/>
    <cellStyle name="Navadno 3 2 4 12 6 6" xfId="20615"/>
    <cellStyle name="Navadno 3 2 4 12 6 7" xfId="21480"/>
    <cellStyle name="Navadno 3 2 4 12 6 8" xfId="22325"/>
    <cellStyle name="Navadno 3 2 4 12 6 9" xfId="23125"/>
    <cellStyle name="Navadno 3 2 4 12 7" xfId="643"/>
    <cellStyle name="Navadno 3 2 4 12 7 10" xfId="24108"/>
    <cellStyle name="Navadno 3 2 4 12 7 11" xfId="24852"/>
    <cellStyle name="Navadno 3 2 4 12 7 12" xfId="25535"/>
    <cellStyle name="Navadno 3 2 4 12 7 13" xfId="26176"/>
    <cellStyle name="Navadno 3 2 4 12 7 14" xfId="26882"/>
    <cellStyle name="Navadno 3 2 4 12 7 15" xfId="27373"/>
    <cellStyle name="Navadno 3 2 4 12 7 16" xfId="27823"/>
    <cellStyle name="Navadno 3 2 4 12 7 17" xfId="28172"/>
    <cellStyle name="Navadno 3 2 4 12 7 18" xfId="28438"/>
    <cellStyle name="Navadno 3 2 4 12 7 2" xfId="17141"/>
    <cellStyle name="Navadno 3 2 4 12 7 3" xfId="18105"/>
    <cellStyle name="Navadno 3 2 4 12 7 4" xfId="19067"/>
    <cellStyle name="Navadno 3 2 4 12 7 5" xfId="19976"/>
    <cellStyle name="Navadno 3 2 4 12 7 6" xfId="20874"/>
    <cellStyle name="Navadno 3 2 4 12 7 7" xfId="21738"/>
    <cellStyle name="Navadno 3 2 4 12 7 8" xfId="22573"/>
    <cellStyle name="Navadno 3 2 4 12 7 9" xfId="23355"/>
    <cellStyle name="Navadno 3 2 4 12 8" xfId="2582"/>
    <cellStyle name="Navadno 3 2 4 12 8 10" xfId="21280"/>
    <cellStyle name="Navadno 3 2 4 12 8 11" xfId="16255"/>
    <cellStyle name="Navadno 3 2 4 12 8 12" xfId="13479"/>
    <cellStyle name="Navadno 3 2 4 12 8 13" xfId="14321"/>
    <cellStyle name="Navadno 3 2 4 12 8 14" xfId="26409"/>
    <cellStyle name="Navadno 3 2 4 12 8 15" xfId="11577"/>
    <cellStyle name="Navadno 3 2 4 12 8 16" xfId="25492"/>
    <cellStyle name="Navadno 3 2 4 12 8 17" xfId="25331"/>
    <cellStyle name="Navadno 3 2 4 12 8 18" xfId="27522"/>
    <cellStyle name="Navadno 3 2 4 12 8 2" xfId="15458"/>
    <cellStyle name="Navadno 3 2 4 12 8 3" xfId="14014"/>
    <cellStyle name="Navadno 3 2 4 12 8 4" xfId="15667"/>
    <cellStyle name="Navadno 3 2 4 12 8 5" xfId="10466"/>
    <cellStyle name="Navadno 3 2 4 12 8 6" xfId="16280"/>
    <cellStyle name="Navadno 3 2 4 12 8 7" xfId="10499"/>
    <cellStyle name="Navadno 3 2 4 12 8 8" xfId="16904"/>
    <cellStyle name="Navadno 3 2 4 12 8 9" xfId="19770"/>
    <cellStyle name="Navadno 3 2 4 12 9" xfId="262"/>
    <cellStyle name="Navadno 3 2 4 12 9 10" xfId="24368"/>
    <cellStyle name="Navadno 3 2 4 12 9 11" xfId="25086"/>
    <cellStyle name="Navadno 3 2 4 12 9 12" xfId="25750"/>
    <cellStyle name="Navadno 3 2 4 12 9 13" xfId="26373"/>
    <cellStyle name="Navadno 3 2 4 12 9 14" xfId="27052"/>
    <cellStyle name="Navadno 3 2 4 12 9 15" xfId="27534"/>
    <cellStyle name="Navadno 3 2 4 12 9 16" xfId="27949"/>
    <cellStyle name="Navadno 3 2 4 12 9 17" xfId="28274"/>
    <cellStyle name="Navadno 3 2 4 12 9 18" xfId="28511"/>
    <cellStyle name="Navadno 3 2 4 12 9 2" xfId="17473"/>
    <cellStyle name="Navadno 3 2 4 12 9 3" xfId="18431"/>
    <cellStyle name="Navadno 3 2 4 12 9 4" xfId="19381"/>
    <cellStyle name="Navadno 3 2 4 12 9 5" xfId="20298"/>
    <cellStyle name="Navadno 3 2 4 12 9 6" xfId="21176"/>
    <cellStyle name="Navadno 3 2 4 12 9 7" xfId="22023"/>
    <cellStyle name="Navadno 3 2 4 12 9 8" xfId="22837"/>
    <cellStyle name="Navadno 3 2 4 12 9 9" xfId="23622"/>
    <cellStyle name="Navadno 3 2 4 13" xfId="7684"/>
    <cellStyle name="Navadno 3 2 4 13 10" xfId="11161"/>
    <cellStyle name="Navadno 3 2 4 13 11" xfId="14523"/>
    <cellStyle name="Navadno 3 2 4 13 12" xfId="10296"/>
    <cellStyle name="Navadno 3 2 4 13 13" xfId="12114"/>
    <cellStyle name="Navadno 3 2 4 13 14" xfId="13510"/>
    <cellStyle name="Navadno 3 2 4 13 15" xfId="17962"/>
    <cellStyle name="Navadno 3 2 4 13 16" xfId="14547"/>
    <cellStyle name="Navadno 3 2 4 13 17" xfId="22670"/>
    <cellStyle name="Navadno 3 2 4 13 18" xfId="11735"/>
    <cellStyle name="Navadno 3 2 4 13 19" xfId="18500"/>
    <cellStyle name="Navadno 3 2 4 13 2" xfId="3590"/>
    <cellStyle name="Navadno 3 2 4 13 2 10" xfId="18491"/>
    <cellStyle name="Navadno 3 2 4 13 2 11" xfId="21155"/>
    <cellStyle name="Navadno 3 2 4 13 2 12" xfId="22347"/>
    <cellStyle name="Navadno 3 2 4 13 2 13" xfId="25547"/>
    <cellStyle name="Navadno 3 2 4 13 2 14" xfId="11752"/>
    <cellStyle name="Navadno 3 2 4 13 2 15" xfId="15262"/>
    <cellStyle name="Navadno 3 2 4 13 2 16" xfId="9671"/>
    <cellStyle name="Navadno 3 2 4 13 2 17" xfId="26462"/>
    <cellStyle name="Navadno 3 2 4 13 2 18" xfId="27820"/>
    <cellStyle name="Navadno 3 2 4 13 2 2" xfId="14603"/>
    <cellStyle name="Navadno 3 2 4 13 2 3" xfId="12279"/>
    <cellStyle name="Navadno 3 2 4 13 2 4" xfId="14311"/>
    <cellStyle name="Navadno 3 2 4 13 2 5" xfId="19201"/>
    <cellStyle name="Navadno 3 2 4 13 2 6" xfId="20113"/>
    <cellStyle name="Navadno 3 2 4 13 2 7" xfId="19339"/>
    <cellStyle name="Navadno 3 2 4 13 2 8" xfId="13257"/>
    <cellStyle name="Navadno 3 2 4 13 2 9" xfId="21991"/>
    <cellStyle name="Navadno 3 2 4 13 20" xfId="22422"/>
    <cellStyle name="Navadno 3 2 4 13 21" xfId="24335"/>
    <cellStyle name="Navadno 3 2 4 13 22" xfId="13040"/>
    <cellStyle name="Navadno 3 2 4 13 23" xfId="26024"/>
    <cellStyle name="Navadno 3 2 4 13 24" xfId="17205"/>
    <cellStyle name="Navadno 3 2 4 13 25" xfId="26991"/>
    <cellStyle name="Navadno 3 2 4 13 26" xfId="21079"/>
    <cellStyle name="Navadno 3 2 4 13 3" xfId="4853"/>
    <cellStyle name="Navadno 3 2 4 13 3 10" xfId="13396"/>
    <cellStyle name="Navadno 3 2 4 13 3 11" xfId="21267"/>
    <cellStyle name="Navadno 3 2 4 13 3 12" xfId="16473"/>
    <cellStyle name="Navadno 3 2 4 13 3 13" xfId="20013"/>
    <cellStyle name="Navadno 3 2 4 13 3 14" xfId="20502"/>
    <cellStyle name="Navadno 3 2 4 13 3 15" xfId="25355"/>
    <cellStyle name="Navadno 3 2 4 13 3 16" xfId="22063"/>
    <cellStyle name="Navadno 3 2 4 13 3 17" xfId="27391"/>
    <cellStyle name="Navadno 3 2 4 13 3 18" xfId="25359"/>
    <cellStyle name="Navadno 3 2 4 13 3 2" xfId="13526"/>
    <cellStyle name="Navadno 3 2 4 13 3 3" xfId="15699"/>
    <cellStyle name="Navadno 3 2 4 13 3 4" xfId="18023"/>
    <cellStyle name="Navadno 3 2 4 13 3 5" xfId="12209"/>
    <cellStyle name="Navadno 3 2 4 13 3 6" xfId="12557"/>
    <cellStyle name="Navadno 3 2 4 13 3 7" xfId="17999"/>
    <cellStyle name="Navadno 3 2 4 13 3 8" xfId="19464"/>
    <cellStyle name="Navadno 3 2 4 13 3 9" xfId="14747"/>
    <cellStyle name="Navadno 3 2 4 13 4" xfId="3956"/>
    <cellStyle name="Navadno 3 2 4 13 4 10" xfId="21013"/>
    <cellStyle name="Navadno 3 2 4 13 4 11" xfId="14370"/>
    <cellStyle name="Navadno 3 2 4 13 4 12" xfId="15922"/>
    <cellStyle name="Navadno 3 2 4 13 4 13" xfId="24258"/>
    <cellStyle name="Navadno 3 2 4 13 4 14" xfId="23461"/>
    <cellStyle name="Navadno 3 2 4 13 4 15" xfId="27019"/>
    <cellStyle name="Navadno 3 2 4 13 4 16" xfId="21720"/>
    <cellStyle name="Navadno 3 2 4 13 4 17" xfId="21237"/>
    <cellStyle name="Navadno 3 2 4 13 4 18" xfId="9801"/>
    <cellStyle name="Navadno 3 2 4 13 4 2" xfId="14291"/>
    <cellStyle name="Navadno 3 2 4 13 4 3" xfId="16367"/>
    <cellStyle name="Navadno 3 2 4 13 4 4" xfId="13733"/>
    <cellStyle name="Navadno 3 2 4 13 4 5" xfId="15826"/>
    <cellStyle name="Navadno 3 2 4 13 4 6" xfId="11317"/>
    <cellStyle name="Navadno 3 2 4 13 4 7" xfId="16632"/>
    <cellStyle name="Navadno 3 2 4 13 4 8" xfId="12469"/>
    <cellStyle name="Navadno 3 2 4 13 4 9" xfId="22610"/>
    <cellStyle name="Navadno 3 2 4 13 5" xfId="1919"/>
    <cellStyle name="Navadno 3 2 4 13 5 10" xfId="14021"/>
    <cellStyle name="Navadno 3 2 4 13 5 11" xfId="23159"/>
    <cellStyle name="Navadno 3 2 4 13 5 12" xfId="12217"/>
    <cellStyle name="Navadno 3 2 4 13 5 13" xfId="15558"/>
    <cellStyle name="Navadno 3 2 4 13 5 14" xfId="24298"/>
    <cellStyle name="Navadno 3 2 4 13 5 15" xfId="24960"/>
    <cellStyle name="Navadno 3 2 4 13 5 16" xfId="23320"/>
    <cellStyle name="Navadno 3 2 4 13 5 17" xfId="17002"/>
    <cellStyle name="Navadno 3 2 4 13 5 18" xfId="27700"/>
    <cellStyle name="Navadno 3 2 4 13 5 2" xfId="16033"/>
    <cellStyle name="Navadno 3 2 4 13 5 3" xfId="10581"/>
    <cellStyle name="Navadno 3 2 4 13 5 4" xfId="12045"/>
    <cellStyle name="Navadno 3 2 4 13 5 5" xfId="12776"/>
    <cellStyle name="Navadno 3 2 4 13 5 6" xfId="17607"/>
    <cellStyle name="Navadno 3 2 4 13 5 7" xfId="19884"/>
    <cellStyle name="Navadno 3 2 4 13 5 8" xfId="20653"/>
    <cellStyle name="Navadno 3 2 4 13 5 9" xfId="17201"/>
    <cellStyle name="Navadno 3 2 4 13 6" xfId="1590"/>
    <cellStyle name="Navadno 3 2 4 13 6 10" xfId="23411"/>
    <cellStyle name="Navadno 3 2 4 13 6 11" xfId="24160"/>
    <cellStyle name="Navadno 3 2 4 13 6 12" xfId="23436"/>
    <cellStyle name="Navadno 3 2 4 13 6 13" xfId="19538"/>
    <cellStyle name="Navadno 3 2 4 13 6 14" xfId="16005"/>
    <cellStyle name="Navadno 3 2 4 13 6 15" xfId="24318"/>
    <cellStyle name="Navadno 3 2 4 13 6 16" xfId="24968"/>
    <cellStyle name="Navadno 3 2 4 13 6 17" xfId="27521"/>
    <cellStyle name="Navadno 3 2 4 13 6 18" xfId="24741"/>
    <cellStyle name="Navadno 3 2 4 13 6 2" xfId="16322"/>
    <cellStyle name="Navadno 3 2 4 13 6 3" xfId="14036"/>
    <cellStyle name="Navadno 3 2 4 13 6 4" xfId="11230"/>
    <cellStyle name="Navadno 3 2 4 13 6 5" xfId="18796"/>
    <cellStyle name="Navadno 3 2 4 13 6 6" xfId="19736"/>
    <cellStyle name="Navadno 3 2 4 13 6 7" xfId="20931"/>
    <cellStyle name="Navadno 3 2 4 13 6 8" xfId="21796"/>
    <cellStyle name="Navadno 3 2 4 13 6 9" xfId="11135"/>
    <cellStyle name="Navadno 3 2 4 13 7" xfId="827"/>
    <cellStyle name="Navadno 3 2 4 13 7 10" xfId="23986"/>
    <cellStyle name="Navadno 3 2 4 13 7 11" xfId="24726"/>
    <cellStyle name="Navadno 3 2 4 13 7 12" xfId="25419"/>
    <cellStyle name="Navadno 3 2 4 13 7 13" xfId="26073"/>
    <cellStyle name="Navadno 3 2 4 13 7 14" xfId="26793"/>
    <cellStyle name="Navadno 3 2 4 13 7 15" xfId="27301"/>
    <cellStyle name="Navadno 3 2 4 13 7 16" xfId="27751"/>
    <cellStyle name="Navadno 3 2 4 13 7 17" xfId="28116"/>
    <cellStyle name="Navadno 3 2 4 13 7 18" xfId="28398"/>
    <cellStyle name="Navadno 3 2 4 13 7 2" xfId="16986"/>
    <cellStyle name="Navadno 3 2 4 13 7 3" xfId="17949"/>
    <cellStyle name="Navadno 3 2 4 13 7 4" xfId="18906"/>
    <cellStyle name="Navadno 3 2 4 13 7 5" xfId="19836"/>
    <cellStyle name="Navadno 3 2 4 13 7 6" xfId="20731"/>
    <cellStyle name="Navadno 3 2 4 13 7 7" xfId="21599"/>
    <cellStyle name="Navadno 3 2 4 13 7 8" xfId="22430"/>
    <cellStyle name="Navadno 3 2 4 13 7 9" xfId="23230"/>
    <cellStyle name="Navadno 3 2 4 13 8" xfId="3708"/>
    <cellStyle name="Navadno 3 2 4 13 8 10" xfId="18137"/>
    <cellStyle name="Navadno 3 2 4 13 8 11" xfId="22368"/>
    <cellStyle name="Navadno 3 2 4 13 8 12" xfId="13822"/>
    <cellStyle name="Navadno 3 2 4 13 8 13" xfId="23646"/>
    <cellStyle name="Navadno 3 2 4 13 8 14" xfId="15970"/>
    <cellStyle name="Navadno 3 2 4 13 8 15" xfId="25182"/>
    <cellStyle name="Navadno 3 2 4 13 8 16" xfId="27220"/>
    <cellStyle name="Navadno 3 2 4 13 8 17" xfId="27685"/>
    <cellStyle name="Navadno 3 2 4 13 8 18" xfId="24317"/>
    <cellStyle name="Navadno 3 2 4 13 8 2" xfId="14502"/>
    <cellStyle name="Navadno 3 2 4 13 8 3" xfId="16828"/>
    <cellStyle name="Navadno 3 2 4 13 8 4" xfId="17650"/>
    <cellStyle name="Navadno 3 2 4 13 8 5" xfId="9631"/>
    <cellStyle name="Navadno 3 2 4 13 8 6" xfId="10551"/>
    <cellStyle name="Navadno 3 2 4 13 8 7" xfId="13196"/>
    <cellStyle name="Navadno 3 2 4 13 8 8" xfId="20205"/>
    <cellStyle name="Navadno 3 2 4 13 8 9" xfId="21314"/>
    <cellStyle name="Navadno 3 2 4 13 9" xfId="4181"/>
    <cellStyle name="Navadno 3 2 4 13 9 10" xfId="10480"/>
    <cellStyle name="Navadno 3 2 4 13 9 11" xfId="15356"/>
    <cellStyle name="Navadno 3 2 4 13 9 12" xfId="24221"/>
    <cellStyle name="Navadno 3 2 4 13 9 13" xfId="11144"/>
    <cellStyle name="Navadno 3 2 4 13 9 14" xfId="18198"/>
    <cellStyle name="Navadno 3 2 4 13 9 15" xfId="23671"/>
    <cellStyle name="Navadno 3 2 4 13 9 16" xfId="27312"/>
    <cellStyle name="Navadno 3 2 4 13 9 17" xfId="27766"/>
    <cellStyle name="Navadno 3 2 4 13 9 18" xfId="27477"/>
    <cellStyle name="Navadno 3 2 4 13 9 2" xfId="14097"/>
    <cellStyle name="Navadno 3 2 4 13 9 3" xfId="17011"/>
    <cellStyle name="Navadno 3 2 4 13 9 4" xfId="18355"/>
    <cellStyle name="Navadno 3 2 4 13 9 5" xfId="15974"/>
    <cellStyle name="Navadno 3 2 4 13 9 6" xfId="18463"/>
    <cellStyle name="Navadno 3 2 4 13 9 7" xfId="9793"/>
    <cellStyle name="Navadno 3 2 4 13 9 8" xfId="17762"/>
    <cellStyle name="Navadno 3 2 4 13 9 9" xfId="10740"/>
    <cellStyle name="Navadno 3 2 4 14" xfId="7584"/>
    <cellStyle name="Navadno 3 2 4 14 10" xfId="11245"/>
    <cellStyle name="Navadno 3 2 4 14 11" xfId="11439"/>
    <cellStyle name="Navadno 3 2 4 14 12" xfId="16080"/>
    <cellStyle name="Navadno 3 2 4 14 13" xfId="17904"/>
    <cellStyle name="Navadno 3 2 4 14 14" xfId="16649"/>
    <cellStyle name="Navadno 3 2 4 14 15" xfId="19924"/>
    <cellStyle name="Navadno 3 2 4 14 16" xfId="13343"/>
    <cellStyle name="Navadno 3 2 4 14 17" xfId="22031"/>
    <cellStyle name="Navadno 3 2 4 14 18" xfId="21525"/>
    <cellStyle name="Navadno 3 2 4 14 19" xfId="9820"/>
    <cellStyle name="Navadno 3 2 4 14 2" xfId="3529"/>
    <cellStyle name="Navadno 3 2 4 14 2 10" xfId="15532"/>
    <cellStyle name="Navadno 3 2 4 14 2 11" xfId="10663"/>
    <cellStyle name="Navadno 3 2 4 14 2 12" xfId="23799"/>
    <cellStyle name="Navadno 3 2 4 14 2 13" xfId="18887"/>
    <cellStyle name="Navadno 3 2 4 14 2 14" xfId="25737"/>
    <cellStyle name="Navadno 3 2 4 14 2 15" xfId="25604"/>
    <cellStyle name="Navadno 3 2 4 14 2 16" xfId="21762"/>
    <cellStyle name="Navadno 3 2 4 14 2 17" xfId="23580"/>
    <cellStyle name="Navadno 3 2 4 14 2 18" xfId="11258"/>
    <cellStyle name="Navadno 3 2 4 14 2 2" xfId="14657"/>
    <cellStyle name="Navadno 3 2 4 14 2 3" xfId="15633"/>
    <cellStyle name="Navadno 3 2 4 14 2 4" xfId="18395"/>
    <cellStyle name="Navadno 3 2 4 14 2 5" xfId="9787"/>
    <cellStyle name="Navadno 3 2 4 14 2 6" xfId="13578"/>
    <cellStyle name="Navadno 3 2 4 14 2 7" xfId="13312"/>
    <cellStyle name="Navadno 3 2 4 14 2 8" xfId="19398"/>
    <cellStyle name="Navadno 3 2 4 14 2 9" xfId="19604"/>
    <cellStyle name="Navadno 3 2 4 14 20" xfId="16154"/>
    <cellStyle name="Navadno 3 2 4 14 21" xfId="12324"/>
    <cellStyle name="Navadno 3 2 4 14 22" xfId="22761"/>
    <cellStyle name="Navadno 3 2 4 14 23" xfId="25751"/>
    <cellStyle name="Navadno 3 2 4 14 24" xfId="26584"/>
    <cellStyle name="Navadno 3 2 4 14 25" xfId="19263"/>
    <cellStyle name="Navadno 3 2 4 14 26" xfId="26632"/>
    <cellStyle name="Navadno 3 2 4 14 3" xfId="3575"/>
    <cellStyle name="Navadno 3 2 4 14 3 10" xfId="11441"/>
    <cellStyle name="Navadno 3 2 4 14 3 11" xfId="17719"/>
    <cellStyle name="Navadno 3 2 4 14 3 12" xfId="11389"/>
    <cellStyle name="Navadno 3 2 4 14 3 13" xfId="23062"/>
    <cellStyle name="Navadno 3 2 4 14 3 14" xfId="16699"/>
    <cellStyle name="Navadno 3 2 4 14 3 15" xfId="24192"/>
    <cellStyle name="Navadno 3 2 4 14 3 16" xfId="22745"/>
    <cellStyle name="Navadno 3 2 4 14 3 17" xfId="26583"/>
    <cellStyle name="Navadno 3 2 4 14 3 18" xfId="23293"/>
    <cellStyle name="Navadno 3 2 4 14 3 2" xfId="14615"/>
    <cellStyle name="Navadno 3 2 4 14 3 3" xfId="14408"/>
    <cellStyle name="Navadno 3 2 4 14 3 4" xfId="18038"/>
    <cellStyle name="Navadno 3 2 4 14 3 5" xfId="17816"/>
    <cellStyle name="Navadno 3 2 4 14 3 6" xfId="10575"/>
    <cellStyle name="Navadno 3 2 4 14 3 7" xfId="16582"/>
    <cellStyle name="Navadno 3 2 4 14 3 8" xfId="12149"/>
    <cellStyle name="Navadno 3 2 4 14 3 9" xfId="22685"/>
    <cellStyle name="Navadno 3 2 4 14 4" xfId="1710"/>
    <cellStyle name="Navadno 3 2 4 14 4 10" xfId="12158"/>
    <cellStyle name="Navadno 3 2 4 14 4 11" xfId="22274"/>
    <cellStyle name="Navadno 3 2 4 14 4 12" xfId="23727"/>
    <cellStyle name="Navadno 3 2 4 14 4 13" xfId="22581"/>
    <cellStyle name="Navadno 3 2 4 14 4 14" xfId="20215"/>
    <cellStyle name="Navadno 3 2 4 14 4 15" xfId="23347"/>
    <cellStyle name="Navadno 3 2 4 14 4 16" xfId="26191"/>
    <cellStyle name="Navadno 3 2 4 14 4 17" xfId="24431"/>
    <cellStyle name="Navadno 3 2 4 14 4 18" xfId="25513"/>
    <cellStyle name="Navadno 3 2 4 14 4 2" xfId="16220"/>
    <cellStyle name="Navadno 3 2 4 14 4 3" xfId="11885"/>
    <cellStyle name="Navadno 3 2 4 14 4 4" xfId="14800"/>
    <cellStyle name="Navadno 3 2 4 14 4 5" xfId="11304"/>
    <cellStyle name="Navadno 3 2 4 14 4 6" xfId="17611"/>
    <cellStyle name="Navadno 3 2 4 14 4 7" xfId="17378"/>
    <cellStyle name="Navadno 3 2 4 14 4 8" xfId="18830"/>
    <cellStyle name="Navadno 3 2 4 14 4 9" xfId="12745"/>
    <cellStyle name="Navadno 3 2 4 14 5" xfId="3541"/>
    <cellStyle name="Navadno 3 2 4 14 5 10" xfId="15472"/>
    <cellStyle name="Navadno 3 2 4 14 5 11" xfId="20295"/>
    <cellStyle name="Navadno 3 2 4 14 5 12" xfId="11192"/>
    <cellStyle name="Navadno 3 2 4 14 5 13" xfId="10479"/>
    <cellStyle name="Navadno 3 2 4 14 5 14" xfId="15819"/>
    <cellStyle name="Navadno 3 2 4 14 5 15" xfId="22300"/>
    <cellStyle name="Navadno 3 2 4 14 5 16" xfId="23932"/>
    <cellStyle name="Navadno 3 2 4 14 5 17" xfId="27233"/>
    <cellStyle name="Navadno 3 2 4 14 5 18" xfId="10193"/>
    <cellStyle name="Navadno 3 2 4 14 5 2" xfId="14646"/>
    <cellStyle name="Navadno 3 2 4 14 5 3" xfId="11951"/>
    <cellStyle name="Navadno 3 2 4 14 5 4" xfId="13016"/>
    <cellStyle name="Navadno 3 2 4 14 5 5" xfId="13833"/>
    <cellStyle name="Navadno 3 2 4 14 5 6" xfId="18653"/>
    <cellStyle name="Navadno 3 2 4 14 5 7" xfId="12824"/>
    <cellStyle name="Navadno 3 2 4 14 5 8" xfId="16315"/>
    <cellStyle name="Navadno 3 2 4 14 5 9" xfId="18483"/>
    <cellStyle name="Navadno 3 2 4 14 6" xfId="2950"/>
    <cellStyle name="Navadno 3 2 4 14 6 10" xfId="19757"/>
    <cellStyle name="Navadno 3 2 4 14 6 11" xfId="12119"/>
    <cellStyle name="Navadno 3 2 4 14 6 12" xfId="12356"/>
    <cellStyle name="Navadno 3 2 4 14 6 13" xfId="11818"/>
    <cellStyle name="Navadno 3 2 4 14 6 14" xfId="23344"/>
    <cellStyle name="Navadno 3 2 4 14 6 15" xfId="26720"/>
    <cellStyle name="Navadno 3 2 4 14 6 16" xfId="22190"/>
    <cellStyle name="Navadno 3 2 4 14 6 17" xfId="17041"/>
    <cellStyle name="Navadno 3 2 4 14 6 18" xfId="28169"/>
    <cellStyle name="Navadno 3 2 4 14 6 2" xfId="15152"/>
    <cellStyle name="Navadno 3 2 4 14 6 3" xfId="13298"/>
    <cellStyle name="Navadno 3 2 4 14 6 4" xfId="15322"/>
    <cellStyle name="Navadno 3 2 4 14 6 5" xfId="15923"/>
    <cellStyle name="Navadno 3 2 4 14 6 6" xfId="18033"/>
    <cellStyle name="Navadno 3 2 4 14 6 7" xfId="12083"/>
    <cellStyle name="Navadno 3 2 4 14 6 8" xfId="18658"/>
    <cellStyle name="Navadno 3 2 4 14 6 9" xfId="21839"/>
    <cellStyle name="Navadno 3 2 4 14 7" xfId="958"/>
    <cellStyle name="Navadno 3 2 4 14 7 10" xfId="23903"/>
    <cellStyle name="Navadno 3 2 4 14 7 11" xfId="24642"/>
    <cellStyle name="Navadno 3 2 4 14 7 12" xfId="25337"/>
    <cellStyle name="Navadno 3 2 4 14 7 13" xfId="26002"/>
    <cellStyle name="Navadno 3 2 4 14 7 14" xfId="26730"/>
    <cellStyle name="Navadno 3 2 4 14 7 15" xfId="27245"/>
    <cellStyle name="Navadno 3 2 4 14 7 16" xfId="27705"/>
    <cellStyle name="Navadno 3 2 4 14 7 17" xfId="28081"/>
    <cellStyle name="Navadno 3 2 4 14 7 18" xfId="28375"/>
    <cellStyle name="Navadno 3 2 4 14 7 2" xfId="16873"/>
    <cellStyle name="Navadno 3 2 4 14 7 3" xfId="17846"/>
    <cellStyle name="Navadno 3 2 4 14 7 4" xfId="18793"/>
    <cellStyle name="Navadno 3 2 4 14 7 5" xfId="19733"/>
    <cellStyle name="Navadno 3 2 4 14 7 6" xfId="20635"/>
    <cellStyle name="Navadno 3 2 4 14 7 7" xfId="21499"/>
    <cellStyle name="Navadno 3 2 4 14 7 8" xfId="22342"/>
    <cellStyle name="Navadno 3 2 4 14 7 9" xfId="23145"/>
    <cellStyle name="Navadno 3 2 4 14 8" xfId="2526"/>
    <cellStyle name="Navadno 3 2 4 14 8 10" xfId="21742"/>
    <cellStyle name="Navadno 3 2 4 14 8 11" xfId="23501"/>
    <cellStyle name="Navadno 3 2 4 14 8 12" xfId="21025"/>
    <cellStyle name="Navadno 3 2 4 14 8 13" xfId="16201"/>
    <cellStyle name="Navadno 3 2 4 14 8 14" xfId="24680"/>
    <cellStyle name="Navadno 3 2 4 14 8 15" xfId="21685"/>
    <cellStyle name="Navadno 3 2 4 14 8 16" xfId="13229"/>
    <cellStyle name="Navadno 3 2 4 14 8 17" xfId="27263"/>
    <cellStyle name="Navadno 3 2 4 14 8 18" xfId="20039"/>
    <cellStyle name="Navadno 3 2 4 14 8 2" xfId="15505"/>
    <cellStyle name="Navadno 3 2 4 14 8 3" xfId="12024"/>
    <cellStyle name="Navadno 3 2 4 14 8 4" xfId="10749"/>
    <cellStyle name="Navadno 3 2 4 14 8 5" xfId="11344"/>
    <cellStyle name="Navadno 3 2 4 14 8 6" xfId="17496"/>
    <cellStyle name="Navadno 3 2 4 14 8 7" xfId="19936"/>
    <cellStyle name="Navadno 3 2 4 14 8 8" xfId="21029"/>
    <cellStyle name="Navadno 3 2 4 14 8 9" xfId="17526"/>
    <cellStyle name="Navadno 3 2 4 14 9" xfId="1741"/>
    <cellStyle name="Navadno 3 2 4 14 9 10" xfId="22244"/>
    <cellStyle name="Navadno 3 2 4 14 9 11" xfId="10870"/>
    <cellStyle name="Navadno 3 2 4 14 9 12" xfId="11931"/>
    <cellStyle name="Navadno 3 2 4 14 9 13" xfId="24279"/>
    <cellStyle name="Navadno 3 2 4 14 9 14" xfId="25687"/>
    <cellStyle name="Navadno 3 2 4 14 9 15" xfId="26051"/>
    <cellStyle name="Navadno 3 2 4 14 9 16" xfId="23748"/>
    <cellStyle name="Navadno 3 2 4 14 9 17" xfId="20243"/>
    <cellStyle name="Navadno 3 2 4 14 9 18" xfId="19600"/>
    <cellStyle name="Navadno 3 2 4 14 9 2" xfId="16191"/>
    <cellStyle name="Navadno 3 2 4 14 9 3" xfId="13948"/>
    <cellStyle name="Navadno 3 2 4 14 9 4" xfId="17242"/>
    <cellStyle name="Navadno 3 2 4 14 9 5" xfId="16663"/>
    <cellStyle name="Navadno 3 2 4 14 9 6" xfId="15588"/>
    <cellStyle name="Navadno 3 2 4 14 9 7" xfId="19302"/>
    <cellStyle name="Navadno 3 2 4 14 9 8" xfId="13471"/>
    <cellStyle name="Navadno 3 2 4 14 9 9" xfId="11060"/>
    <cellStyle name="Navadno 3 2 4 15" xfId="7483"/>
    <cellStyle name="Navadno 3 2 4 15 10" xfId="11330"/>
    <cellStyle name="Navadno 3 2 4 15 11" xfId="13573"/>
    <cellStyle name="Navadno 3 2 4 15 12" xfId="13846"/>
    <cellStyle name="Navadno 3 2 4 15 13" xfId="15474"/>
    <cellStyle name="Navadno 3 2 4 15 14" xfId="9641"/>
    <cellStyle name="Navadno 3 2 4 15 15" xfId="19804"/>
    <cellStyle name="Navadno 3 2 4 15 16" xfId="12267"/>
    <cellStyle name="Navadno 3 2 4 15 17" xfId="10107"/>
    <cellStyle name="Navadno 3 2 4 15 18" xfId="10513"/>
    <cellStyle name="Navadno 3 2 4 15 19" xfId="21185"/>
    <cellStyle name="Navadno 3 2 4 15 2" xfId="3458"/>
    <cellStyle name="Navadno 3 2 4 15 2 10" xfId="20428"/>
    <cellStyle name="Navadno 3 2 4 15 2 11" xfId="15955"/>
    <cellStyle name="Navadno 3 2 4 15 2 12" xfId="18468"/>
    <cellStyle name="Navadno 3 2 4 15 2 13" xfId="22217"/>
    <cellStyle name="Navadno 3 2 4 15 2 14" xfId="23644"/>
    <cellStyle name="Navadno 3 2 4 15 2 15" xfId="19647"/>
    <cellStyle name="Navadno 3 2 4 15 2 16" xfId="26919"/>
    <cellStyle name="Navadno 3 2 4 15 2 17" xfId="17919"/>
    <cellStyle name="Navadno 3 2 4 15 2 18" xfId="26663"/>
    <cellStyle name="Navadno 3 2 4 15 2 2" xfId="14718"/>
    <cellStyle name="Navadno 3 2 4 15 2 3" xfId="12839"/>
    <cellStyle name="Navadno 3 2 4 15 2 4" xfId="15345"/>
    <cellStyle name="Navadno 3 2 4 15 2 5" xfId="9760"/>
    <cellStyle name="Navadno 3 2 4 15 2 6" xfId="14242"/>
    <cellStyle name="Navadno 3 2 4 15 2 7" xfId="18409"/>
    <cellStyle name="Navadno 3 2 4 15 2 8" xfId="13825"/>
    <cellStyle name="Navadno 3 2 4 15 2 9" xfId="16408"/>
    <cellStyle name="Navadno 3 2 4 15 20" xfId="19842"/>
    <cellStyle name="Navadno 3 2 4 15 21" xfId="22564"/>
    <cellStyle name="Navadno 3 2 4 15 22" xfId="15888"/>
    <cellStyle name="Navadno 3 2 4 15 23" xfId="16489"/>
    <cellStyle name="Navadno 3 2 4 15 24" xfId="12093"/>
    <cellStyle name="Navadno 3 2 4 15 25" xfId="18031"/>
    <cellStyle name="Navadno 3 2 4 15 26" xfId="10358"/>
    <cellStyle name="Navadno 3 2 4 15 3" xfId="3381"/>
    <cellStyle name="Navadno 3 2 4 15 3 10" xfId="16861"/>
    <cellStyle name="Navadno 3 2 4 15 3 11" xfId="19318"/>
    <cellStyle name="Navadno 3 2 4 15 3 12" xfId="15839"/>
    <cellStyle name="Navadno 3 2 4 15 3 13" xfId="12473"/>
    <cellStyle name="Navadno 3 2 4 15 3 14" xfId="22623"/>
    <cellStyle name="Navadno 3 2 4 15 3 15" xfId="21903"/>
    <cellStyle name="Navadno 3 2 4 15 3 16" xfId="24126"/>
    <cellStyle name="Navadno 3 2 4 15 3 17" xfId="27576"/>
    <cellStyle name="Navadno 3 2 4 15 3 18" xfId="26539"/>
    <cellStyle name="Navadno 3 2 4 15 3 2" xfId="14783"/>
    <cellStyle name="Navadno 3 2 4 15 3 3" xfId="10516"/>
    <cellStyle name="Navadno 3 2 4 15 3 4" xfId="10432"/>
    <cellStyle name="Navadno 3 2 4 15 3 5" xfId="15105"/>
    <cellStyle name="Navadno 3 2 4 15 3 6" xfId="13451"/>
    <cellStyle name="Navadno 3 2 4 15 3 7" xfId="10143"/>
    <cellStyle name="Navadno 3 2 4 15 3 8" xfId="18925"/>
    <cellStyle name="Navadno 3 2 4 15 3 9" xfId="18157"/>
    <cellStyle name="Navadno 3 2 4 15 4" xfId="2993"/>
    <cellStyle name="Navadno 3 2 4 15 4 10" xfId="17360"/>
    <cellStyle name="Navadno 3 2 4 15 4 11" xfId="13729"/>
    <cellStyle name="Navadno 3 2 4 15 4 12" xfId="18497"/>
    <cellStyle name="Navadno 3 2 4 15 4 13" xfId="25707"/>
    <cellStyle name="Navadno 3 2 4 15 4 14" xfId="20604"/>
    <cellStyle name="Navadno 3 2 4 15 4 15" xfId="23150"/>
    <cellStyle name="Navadno 3 2 4 15 4 16" xfId="23117"/>
    <cellStyle name="Navadno 3 2 4 15 4 17" xfId="20538"/>
    <cellStyle name="Navadno 3 2 4 15 4 18" xfId="23294"/>
    <cellStyle name="Navadno 3 2 4 15 4 2" xfId="15115"/>
    <cellStyle name="Navadno 3 2 4 15 4 3" xfId="10657"/>
    <cellStyle name="Navadno 3 2 4 15 4 4" xfId="17298"/>
    <cellStyle name="Navadno 3 2 4 15 4 5" xfId="11723"/>
    <cellStyle name="Navadno 3 2 4 15 4 6" xfId="12963"/>
    <cellStyle name="Navadno 3 2 4 15 4 7" xfId="16686"/>
    <cellStyle name="Navadno 3 2 4 15 4 8" xfId="19602"/>
    <cellStyle name="Navadno 3 2 4 15 4 9" xfId="10941"/>
    <cellStyle name="Navadno 3 2 4 15 5" xfId="1383"/>
    <cellStyle name="Navadno 3 2 4 15 5 10" xfId="15993"/>
    <cellStyle name="Navadno 3 2 4 15 5 11" xfId="16594"/>
    <cellStyle name="Navadno 3 2 4 15 5 12" xfId="19893"/>
    <cellStyle name="Navadno 3 2 4 15 5 13" xfId="24670"/>
    <cellStyle name="Navadno 3 2 4 15 5 14" xfId="26520"/>
    <cellStyle name="Navadno 3 2 4 15 5 15" xfId="19888"/>
    <cellStyle name="Navadno 3 2 4 15 5 16" xfId="11704"/>
    <cellStyle name="Navadno 3 2 4 15 5 17" xfId="20342"/>
    <cellStyle name="Navadno 3 2 4 15 5 18" xfId="25865"/>
    <cellStyle name="Navadno 3 2 4 15 5 2" xfId="16508"/>
    <cellStyle name="Navadno 3 2 4 15 5 3" xfId="12793"/>
    <cellStyle name="Navadno 3 2 4 15 5 4" xfId="11269"/>
    <cellStyle name="Navadno 3 2 4 15 5 5" xfId="10537"/>
    <cellStyle name="Navadno 3 2 4 15 5 6" xfId="17179"/>
    <cellStyle name="Navadno 3 2 4 15 5 7" xfId="20062"/>
    <cellStyle name="Navadno 3 2 4 15 5 8" xfId="19885"/>
    <cellStyle name="Navadno 3 2 4 15 5 9" xfId="10468"/>
    <cellStyle name="Navadno 3 2 4 15 6" xfId="3129"/>
    <cellStyle name="Navadno 3 2 4 15 6 10" xfId="10837"/>
    <cellStyle name="Navadno 3 2 4 15 6 11" xfId="23058"/>
    <cellStyle name="Navadno 3 2 4 15 6 12" xfId="24425"/>
    <cellStyle name="Navadno 3 2 4 15 6 13" xfId="10761"/>
    <cellStyle name="Navadno 3 2 4 15 6 14" xfId="21036"/>
    <cellStyle name="Navadno 3 2 4 15 6 15" xfId="22303"/>
    <cellStyle name="Navadno 3 2 4 15 6 16" xfId="21324"/>
    <cellStyle name="Navadno 3 2 4 15 6 17" xfId="24906"/>
    <cellStyle name="Navadno 3 2 4 15 6 18" xfId="21533"/>
    <cellStyle name="Navadno 3 2 4 15 6 2" xfId="14995"/>
    <cellStyle name="Navadno 3 2 4 15 6 3" xfId="14686"/>
    <cellStyle name="Navadno 3 2 4 15 6 4" xfId="11843"/>
    <cellStyle name="Navadno 3 2 4 15 6 5" xfId="14244"/>
    <cellStyle name="Navadno 3 2 4 15 6 6" xfId="19298"/>
    <cellStyle name="Navadno 3 2 4 15 6 7" xfId="14303"/>
    <cellStyle name="Navadno 3 2 4 15 6 8" xfId="20540"/>
    <cellStyle name="Navadno 3 2 4 15 6 9" xfId="22484"/>
    <cellStyle name="Navadno 3 2 4 15 7" xfId="4803"/>
    <cellStyle name="Navadno 3 2 4 15 7 10" xfId="9954"/>
    <cellStyle name="Navadno 3 2 4 15 7 11" xfId="20182"/>
    <cellStyle name="Navadno 3 2 4 15 7 12" xfId="24612"/>
    <cellStyle name="Navadno 3 2 4 15 7 13" xfId="22037"/>
    <cellStyle name="Navadno 3 2 4 15 7 14" xfId="14727"/>
    <cellStyle name="Navadno 3 2 4 15 7 15" xfId="11921"/>
    <cellStyle name="Navadno 3 2 4 15 7 16" xfId="25934"/>
    <cellStyle name="Navadno 3 2 4 15 7 17" xfId="12490"/>
    <cellStyle name="Navadno 3 2 4 15 7 18" xfId="16872"/>
    <cellStyle name="Navadno 3 2 4 15 7 2" xfId="13572"/>
    <cellStyle name="Navadno 3 2 4 15 7 3" xfId="12879"/>
    <cellStyle name="Navadno 3 2 4 15 7 4" xfId="12956"/>
    <cellStyle name="Navadno 3 2 4 15 7 5" xfId="17225"/>
    <cellStyle name="Navadno 3 2 4 15 7 6" xfId="18916"/>
    <cellStyle name="Navadno 3 2 4 15 7 7" xfId="12772"/>
    <cellStyle name="Navadno 3 2 4 15 7 8" xfId="10539"/>
    <cellStyle name="Navadno 3 2 4 15 7 9" xfId="15348"/>
    <cellStyle name="Navadno 3 2 4 15 8" xfId="4049"/>
    <cellStyle name="Navadno 3 2 4 15 8 10" xfId="18538"/>
    <cellStyle name="Navadno 3 2 4 15 8 11" xfId="23483"/>
    <cellStyle name="Navadno 3 2 4 15 8 12" xfId="22553"/>
    <cellStyle name="Navadno 3 2 4 15 8 13" xfId="24799"/>
    <cellStyle name="Navadno 3 2 4 15 8 14" xfId="25527"/>
    <cellStyle name="Navadno 3 2 4 15 8 15" xfId="26147"/>
    <cellStyle name="Navadno 3 2 4 15 8 16" xfId="17558"/>
    <cellStyle name="Navadno 3 2 4 15 8 17" xfId="18521"/>
    <cellStyle name="Navadno 3 2 4 15 8 18" xfId="26197"/>
    <cellStyle name="Navadno 3 2 4 15 8 2" xfId="14215"/>
    <cellStyle name="Navadno 3 2 4 15 8 3" xfId="12007"/>
    <cellStyle name="Navadno 3 2 4 15 8 4" xfId="12283"/>
    <cellStyle name="Navadno 3 2 4 15 8 5" xfId="15055"/>
    <cellStyle name="Navadno 3 2 4 15 8 6" xfId="18318"/>
    <cellStyle name="Navadno 3 2 4 15 8 7" xfId="18593"/>
    <cellStyle name="Navadno 3 2 4 15 8 8" xfId="21008"/>
    <cellStyle name="Navadno 3 2 4 15 8 9" xfId="18897"/>
    <cellStyle name="Navadno 3 2 4 15 9" xfId="803"/>
    <cellStyle name="Navadno 3 2 4 15 9 10" xfId="24002"/>
    <cellStyle name="Navadno 3 2 4 15 9 11" xfId="24743"/>
    <cellStyle name="Navadno 3 2 4 15 9 12" xfId="25431"/>
    <cellStyle name="Navadno 3 2 4 15 9 13" xfId="26092"/>
    <cellStyle name="Navadno 3 2 4 15 9 14" xfId="26804"/>
    <cellStyle name="Navadno 3 2 4 15 9 15" xfId="27308"/>
    <cellStyle name="Navadno 3 2 4 15 9 16" xfId="27761"/>
    <cellStyle name="Navadno 3 2 4 15 9 17" xfId="28125"/>
    <cellStyle name="Navadno 3 2 4 15 9 18" xfId="28404"/>
    <cellStyle name="Navadno 3 2 4 15 9 2" xfId="17005"/>
    <cellStyle name="Navadno 3 2 4 15 9 3" xfId="17969"/>
    <cellStyle name="Navadno 3 2 4 15 9 4" xfId="18926"/>
    <cellStyle name="Navadno 3 2 4 15 9 5" xfId="19855"/>
    <cellStyle name="Navadno 3 2 4 15 9 6" xfId="20750"/>
    <cellStyle name="Navadno 3 2 4 15 9 7" xfId="21619"/>
    <cellStyle name="Navadno 3 2 4 15 9 8" xfId="22450"/>
    <cellStyle name="Navadno 3 2 4 15 9 9" xfId="23250"/>
    <cellStyle name="Navadno 3 2 4 16" xfId="7384"/>
    <cellStyle name="Navadno 3 2 4 16 10" xfId="11417"/>
    <cellStyle name="Navadno 3 2 4 16 11" xfId="16477"/>
    <cellStyle name="Navadno 3 2 4 16 12" xfId="9607"/>
    <cellStyle name="Navadno 3 2 4 16 13" xfId="16261"/>
    <cellStyle name="Navadno 3 2 4 16 14" xfId="18193"/>
    <cellStyle name="Navadno 3 2 4 16 15" xfId="13845"/>
    <cellStyle name="Navadno 3 2 4 16 16" xfId="17700"/>
    <cellStyle name="Navadno 3 2 4 16 17" xfId="12243"/>
    <cellStyle name="Navadno 3 2 4 16 18" xfId="13708"/>
    <cellStyle name="Navadno 3 2 4 16 19" xfId="16260"/>
    <cellStyle name="Navadno 3 2 4 16 2" xfId="3398"/>
    <cellStyle name="Navadno 3 2 4 16 2 10" xfId="12239"/>
    <cellStyle name="Navadno 3 2 4 16 2 11" xfId="23496"/>
    <cellStyle name="Navadno 3 2 4 16 2 12" xfId="12136"/>
    <cellStyle name="Navadno 3 2 4 16 2 13" xfId="25142"/>
    <cellStyle name="Navadno 3 2 4 16 2 14" xfId="17130"/>
    <cellStyle name="Navadno 3 2 4 16 2 15" xfId="25835"/>
    <cellStyle name="Navadno 3 2 4 16 2 16" xfId="26890"/>
    <cellStyle name="Navadno 3 2 4 16 2 17" xfId="10875"/>
    <cellStyle name="Navadno 3 2 4 16 2 18" xfId="14576"/>
    <cellStyle name="Navadno 3 2 4 16 2 2" xfId="14768"/>
    <cellStyle name="Navadno 3 2 4 16 2 3" xfId="11421"/>
    <cellStyle name="Navadno 3 2 4 16 2 4" xfId="14541"/>
    <cellStyle name="Navadno 3 2 4 16 2 5" xfId="18102"/>
    <cellStyle name="Navadno 3 2 4 16 2 6" xfId="9952"/>
    <cellStyle name="Navadno 3 2 4 16 2 7" xfId="20175"/>
    <cellStyle name="Navadno 3 2 4 16 2 8" xfId="21022"/>
    <cellStyle name="Navadno 3 2 4 16 2 9" xfId="21889"/>
    <cellStyle name="Navadno 3 2 4 16 20" xfId="24357"/>
    <cellStyle name="Navadno 3 2 4 16 21" xfId="19892"/>
    <cellStyle name="Navadno 3 2 4 16 22" xfId="25512"/>
    <cellStyle name="Navadno 3 2 4 16 23" xfId="18968"/>
    <cellStyle name="Navadno 3 2 4 16 24" xfId="17079"/>
    <cellStyle name="Navadno 3 2 4 16 25" xfId="23655"/>
    <cellStyle name="Navadno 3 2 4 16 26" xfId="26310"/>
    <cellStyle name="Navadno 3 2 4 16 3" xfId="3493"/>
    <cellStyle name="Navadno 3 2 4 16 3 10" xfId="14224"/>
    <cellStyle name="Navadno 3 2 4 16 3 11" xfId="11137"/>
    <cellStyle name="Navadno 3 2 4 16 3 12" xfId="24385"/>
    <cellStyle name="Navadno 3 2 4 16 3 13" xfId="25450"/>
    <cellStyle name="Navadno 3 2 4 16 3 14" xfId="16642"/>
    <cellStyle name="Navadno 3 2 4 16 3 15" xfId="26472"/>
    <cellStyle name="Navadno 3 2 4 16 3 16" xfId="16140"/>
    <cellStyle name="Navadno 3 2 4 16 3 17" xfId="16071"/>
    <cellStyle name="Navadno 3 2 4 16 3 18" xfId="25066"/>
    <cellStyle name="Navadno 3 2 4 16 3 2" xfId="14688"/>
    <cellStyle name="Navadno 3 2 4 16 3 3" xfId="9693"/>
    <cellStyle name="Navadno 3 2 4 16 3 4" xfId="13304"/>
    <cellStyle name="Navadno 3 2 4 16 3 5" xfId="12336"/>
    <cellStyle name="Navadno 3 2 4 16 3 6" xfId="18376"/>
    <cellStyle name="Navadno 3 2 4 16 3 7" xfId="10226"/>
    <cellStyle name="Navadno 3 2 4 16 3 8" xfId="19771"/>
    <cellStyle name="Navadno 3 2 4 16 3 9" xfId="21434"/>
    <cellStyle name="Navadno 3 2 4 16 4" xfId="1667"/>
    <cellStyle name="Navadno 3 2 4 16 4 10" xfId="21624"/>
    <cellStyle name="Navadno 3 2 4 16 4 11" xfId="18097"/>
    <cellStyle name="Navadno 3 2 4 16 4 12" xfId="24867"/>
    <cellStyle name="Navadno 3 2 4 16 4 13" xfId="11380"/>
    <cellStyle name="Navadno 3 2 4 16 4 14" xfId="24259"/>
    <cellStyle name="Navadno 3 2 4 16 4 15" xfId="25224"/>
    <cellStyle name="Navadno 3 2 4 16 4 16" xfId="26259"/>
    <cellStyle name="Navadno 3 2 4 16 4 17" xfId="16231"/>
    <cellStyle name="Navadno 3 2 4 16 4 18" xfId="19170"/>
    <cellStyle name="Navadno 3 2 4 16 4 2" xfId="16256"/>
    <cellStyle name="Navadno 3 2 4 16 4 3" xfId="16483"/>
    <cellStyle name="Navadno 3 2 4 16 4 4" xfId="14307"/>
    <cellStyle name="Navadno 3 2 4 16 4 5" xfId="17457"/>
    <cellStyle name="Navadno 3 2 4 16 4 6" xfId="16506"/>
    <cellStyle name="Navadno 3 2 4 16 4 7" xfId="18191"/>
    <cellStyle name="Navadno 3 2 4 16 4 8" xfId="19729"/>
    <cellStyle name="Navadno 3 2 4 16 4 9" xfId="22438"/>
    <cellStyle name="Navadno 3 2 4 16 5" xfId="2527"/>
    <cellStyle name="Navadno 3 2 4 16 5 10" xfId="11769"/>
    <cellStyle name="Navadno 3 2 4 16 5 11" xfId="9630"/>
    <cellStyle name="Navadno 3 2 4 16 5 12" xfId="9637"/>
    <cellStyle name="Navadno 3 2 4 16 5 13" xfId="15062"/>
    <cellStyle name="Navadno 3 2 4 16 5 14" xfId="13823"/>
    <cellStyle name="Navadno 3 2 4 16 5 15" xfId="26206"/>
    <cellStyle name="Navadno 3 2 4 16 5 16" xfId="9741"/>
    <cellStyle name="Navadno 3 2 4 16 5 17" xfId="26291"/>
    <cellStyle name="Navadno 3 2 4 16 5 18" xfId="22337"/>
    <cellStyle name="Navadno 3 2 4 16 5 2" xfId="15504"/>
    <cellStyle name="Navadno 3 2 4 16 5 3" xfId="12100"/>
    <cellStyle name="Navadno 3 2 4 16 5 4" xfId="13724"/>
    <cellStyle name="Navadno 3 2 4 16 5 5" xfId="11109"/>
    <cellStyle name="Navadno 3 2 4 16 5 6" xfId="19021"/>
    <cellStyle name="Navadno 3 2 4 16 5 7" xfId="10869"/>
    <cellStyle name="Navadno 3 2 4 16 5 8" xfId="10644"/>
    <cellStyle name="Navadno 3 2 4 16 5 9" xfId="12258"/>
    <cellStyle name="Navadno 3 2 4 16 6" xfId="891"/>
    <cellStyle name="Navadno 3 2 4 16 6 10" xfId="23944"/>
    <cellStyle name="Navadno 3 2 4 16 6 11" xfId="24687"/>
    <cellStyle name="Navadno 3 2 4 16 6 12" xfId="25380"/>
    <cellStyle name="Navadno 3 2 4 16 6 13" xfId="26040"/>
    <cellStyle name="Navadno 3 2 4 16 6 14" xfId="26760"/>
    <cellStyle name="Navadno 3 2 4 16 6 15" xfId="27272"/>
    <cellStyle name="Navadno 3 2 4 16 6 16" xfId="27731"/>
    <cellStyle name="Navadno 3 2 4 16 6 17" xfId="28101"/>
    <cellStyle name="Navadno 3 2 4 16 6 18" xfId="28387"/>
    <cellStyle name="Navadno 3 2 4 16 6 2" xfId="16931"/>
    <cellStyle name="Navadno 3 2 4 16 6 3" xfId="17903"/>
    <cellStyle name="Navadno 3 2 4 16 6 4" xfId="18851"/>
    <cellStyle name="Navadno 3 2 4 16 6 5" xfId="19786"/>
    <cellStyle name="Navadno 3 2 4 16 6 6" xfId="20685"/>
    <cellStyle name="Navadno 3 2 4 16 6 7" xfId="21552"/>
    <cellStyle name="Navadno 3 2 4 16 6 8" xfId="22384"/>
    <cellStyle name="Navadno 3 2 4 16 6 9" xfId="23182"/>
    <cellStyle name="Navadno 3 2 4 16 7" xfId="556"/>
    <cellStyle name="Navadno 3 2 4 16 7 10" xfId="24169"/>
    <cellStyle name="Navadno 3 2 4 16 7 11" xfId="24898"/>
    <cellStyle name="Navadno 3 2 4 16 7 12" xfId="25588"/>
    <cellStyle name="Navadno 3 2 4 16 7 13" xfId="26217"/>
    <cellStyle name="Navadno 3 2 4 16 7 14" xfId="26909"/>
    <cellStyle name="Navadno 3 2 4 16 7 15" xfId="27410"/>
    <cellStyle name="Navadno 3 2 4 16 7 16" xfId="27853"/>
    <cellStyle name="Navadno 3 2 4 16 7 17" xfId="28192"/>
    <cellStyle name="Navadno 3 2 4 16 7 18" xfId="28447"/>
    <cellStyle name="Navadno 3 2 4 16 7 2" xfId="17218"/>
    <cellStyle name="Navadno 3 2 4 16 7 3" xfId="18181"/>
    <cellStyle name="Navadno 3 2 4 16 7 4" xfId="19135"/>
    <cellStyle name="Navadno 3 2 4 16 7 5" xfId="20050"/>
    <cellStyle name="Navadno 3 2 4 16 7 6" xfId="20939"/>
    <cellStyle name="Navadno 3 2 4 16 7 7" xfId="21804"/>
    <cellStyle name="Navadno 3 2 4 16 7 8" xfId="22628"/>
    <cellStyle name="Navadno 3 2 4 16 7 9" xfId="23419"/>
    <cellStyle name="Navadno 3 2 4 16 8" xfId="1052"/>
    <cellStyle name="Navadno 3 2 4 16 8 10" xfId="23844"/>
    <cellStyle name="Navadno 3 2 4 16 8 11" xfId="24574"/>
    <cellStyle name="Navadno 3 2 4 16 8 12" xfId="25276"/>
    <cellStyle name="Navadno 3 2 4 16 8 13" xfId="25947"/>
    <cellStyle name="Navadno 3 2 4 16 8 14" xfId="26684"/>
    <cellStyle name="Navadno 3 2 4 16 8 15" xfId="27203"/>
    <cellStyle name="Navadno 3 2 4 16 8 16" xfId="27668"/>
    <cellStyle name="Navadno 3 2 4 16 8 17" xfId="28048"/>
    <cellStyle name="Navadno 3 2 4 16 8 18" xfId="28351"/>
    <cellStyle name="Navadno 3 2 4 16 8 2" xfId="16792"/>
    <cellStyle name="Navadno 3 2 4 16 8 3" xfId="17763"/>
    <cellStyle name="Navadno 3 2 4 16 8 4" xfId="18712"/>
    <cellStyle name="Navadno 3 2 4 16 8 5" xfId="19660"/>
    <cellStyle name="Navadno 3 2 4 16 8 6" xfId="20558"/>
    <cellStyle name="Navadno 3 2 4 16 8 7" xfId="21425"/>
    <cellStyle name="Navadno 3 2 4 16 8 8" xfId="22270"/>
    <cellStyle name="Navadno 3 2 4 16 8 9" xfId="23073"/>
    <cellStyle name="Navadno 3 2 4 16 9" xfId="1889"/>
    <cellStyle name="Navadno 3 2 4 16 9 10" xfId="17327"/>
    <cellStyle name="Navadno 3 2 4 16 9 11" xfId="21994"/>
    <cellStyle name="Navadno 3 2 4 16 9 12" xfId="20752"/>
    <cellStyle name="Navadno 3 2 4 16 9 13" xfId="15719"/>
    <cellStyle name="Navadno 3 2 4 16 9 14" xfId="17241"/>
    <cellStyle name="Navadno 3 2 4 16 9 15" xfId="12109"/>
    <cellStyle name="Navadno 3 2 4 16 9 16" xfId="15344"/>
    <cellStyle name="Navadno 3 2 4 16 9 17" xfId="27294"/>
    <cellStyle name="Navadno 3 2 4 16 9 18" xfId="28189"/>
    <cellStyle name="Navadno 3 2 4 16 9 2" xfId="16061"/>
    <cellStyle name="Navadno 3 2 4 16 9 3" xfId="10052"/>
    <cellStyle name="Navadno 3 2 4 16 9 4" xfId="10294"/>
    <cellStyle name="Navadno 3 2 4 16 9 5" xfId="10515"/>
    <cellStyle name="Navadno 3 2 4 16 9 6" xfId="18777"/>
    <cellStyle name="Navadno 3 2 4 16 9 7" xfId="15004"/>
    <cellStyle name="Navadno 3 2 4 16 9 8" xfId="14485"/>
    <cellStyle name="Navadno 3 2 4 16 9 9" xfId="19275"/>
    <cellStyle name="Navadno 3 2 4 17" xfId="7285"/>
    <cellStyle name="Navadno 3 2 4 17 10" xfId="11498"/>
    <cellStyle name="Navadno 3 2 4 17 11" xfId="10465"/>
    <cellStyle name="Navadno 3 2 4 17 12" xfId="9766"/>
    <cellStyle name="Navadno 3 2 4 17 13" xfId="10345"/>
    <cellStyle name="Navadno 3 2 4 17 14" xfId="13423"/>
    <cellStyle name="Navadno 3 2 4 17 15" xfId="11591"/>
    <cellStyle name="Navadno 3 2 4 17 16" xfId="18731"/>
    <cellStyle name="Navadno 3 2 4 17 17" xfId="11275"/>
    <cellStyle name="Navadno 3 2 4 17 18" xfId="10135"/>
    <cellStyle name="Navadno 3 2 4 17 19" xfId="14461"/>
    <cellStyle name="Navadno 3 2 4 17 2" xfId="3328"/>
    <cellStyle name="Navadno 3 2 4 17 2 10" xfId="15329"/>
    <cellStyle name="Navadno 3 2 4 17 2 11" xfId="23057"/>
    <cellStyle name="Navadno 3 2 4 17 2 12" xfId="14093"/>
    <cellStyle name="Navadno 3 2 4 17 2 13" xfId="25360"/>
    <cellStyle name="Navadno 3 2 4 17 2 14" xfId="12837"/>
    <cellStyle name="Navadno 3 2 4 17 2 15" xfId="20863"/>
    <cellStyle name="Navadno 3 2 4 17 2 16" xfId="25914"/>
    <cellStyle name="Navadno 3 2 4 17 2 17" xfId="26814"/>
    <cellStyle name="Navadno 3 2 4 17 2 18" xfId="25704"/>
    <cellStyle name="Navadno 3 2 4 17 2 2" xfId="14832"/>
    <cellStyle name="Navadno 3 2 4 17 2 3" xfId="12237"/>
    <cellStyle name="Navadno 3 2 4 17 2 4" xfId="16771"/>
    <cellStyle name="Navadno 3 2 4 17 2 5" xfId="10823"/>
    <cellStyle name="Navadno 3 2 4 17 2 6" xfId="14501"/>
    <cellStyle name="Navadno 3 2 4 17 2 7" xfId="19839"/>
    <cellStyle name="Navadno 3 2 4 17 2 8" xfId="20539"/>
    <cellStyle name="Navadno 3 2 4 17 2 9" xfId="18343"/>
    <cellStyle name="Navadno 3 2 4 17 20" xfId="24107"/>
    <cellStyle name="Navadno 3 2 4 17 21" xfId="18442"/>
    <cellStyle name="Navadno 3 2 4 17 22" xfId="12731"/>
    <cellStyle name="Navadno 3 2 4 17 23" xfId="10283"/>
    <cellStyle name="Navadno 3 2 4 17 24" xfId="20309"/>
    <cellStyle name="Navadno 3 2 4 17 25" xfId="26729"/>
    <cellStyle name="Navadno 3 2 4 17 26" xfId="25916"/>
    <cellStyle name="Navadno 3 2 4 17 3" xfId="3513"/>
    <cellStyle name="Navadno 3 2 4 17 3 10" xfId="12507"/>
    <cellStyle name="Navadno 3 2 4 17 3 11" xfId="14361"/>
    <cellStyle name="Navadno 3 2 4 17 3 12" xfId="13539"/>
    <cellStyle name="Navadno 3 2 4 17 3 13" xfId="10509"/>
    <cellStyle name="Navadno 3 2 4 17 3 14" xfId="12270"/>
    <cellStyle name="Navadno 3 2 4 17 3 15" xfId="21678"/>
    <cellStyle name="Navadno 3 2 4 17 3 16" xfId="25099"/>
    <cellStyle name="Navadno 3 2 4 17 3 17" xfId="23648"/>
    <cellStyle name="Navadno 3 2 4 17 3 18" xfId="24505"/>
    <cellStyle name="Navadno 3 2 4 17 3 2" xfId="14671"/>
    <cellStyle name="Navadno 3 2 4 17 3 3" xfId="11374"/>
    <cellStyle name="Navadno 3 2 4 17 3 4" xfId="13534"/>
    <cellStyle name="Navadno 3 2 4 17 3 5" xfId="12599"/>
    <cellStyle name="Navadno 3 2 4 17 3 6" xfId="15925"/>
    <cellStyle name="Navadno 3 2 4 17 3 7" xfId="9714"/>
    <cellStyle name="Navadno 3 2 4 17 3 8" xfId="19687"/>
    <cellStyle name="Navadno 3 2 4 17 3 9" xfId="18983"/>
    <cellStyle name="Navadno 3 2 4 17 4" xfId="2742"/>
    <cellStyle name="Navadno 3 2 4 17 4 10" xfId="22675"/>
    <cellStyle name="Navadno 3 2 4 17 4 11" xfId="21496"/>
    <cellStyle name="Navadno 3 2 4 17 4 12" xfId="12420"/>
    <cellStyle name="Navadno 3 2 4 17 4 13" xfId="23878"/>
    <cellStyle name="Navadno 3 2 4 17 4 14" xfId="26110"/>
    <cellStyle name="Navadno 3 2 4 17 4 15" xfId="10373"/>
    <cellStyle name="Navadno 3 2 4 17 4 16" xfId="27471"/>
    <cellStyle name="Navadno 3 2 4 17 4 17" xfId="27902"/>
    <cellStyle name="Navadno 3 2 4 17 4 18" xfId="24832"/>
    <cellStyle name="Navadno 3 2 4 17 4 2" xfId="15324"/>
    <cellStyle name="Navadno 3 2 4 17 4 3" xfId="17341"/>
    <cellStyle name="Navadno 3 2 4 17 4 4" xfId="18454"/>
    <cellStyle name="Navadno 3 2 4 17 4 5" xfId="10070"/>
    <cellStyle name="Navadno 3 2 4 17 4 6" xfId="18122"/>
    <cellStyle name="Navadno 3 2 4 17 4 7" xfId="18136"/>
    <cellStyle name="Navadno 3 2 4 17 4 8" xfId="15824"/>
    <cellStyle name="Navadno 3 2 4 17 4 9" xfId="22941"/>
    <cellStyle name="Navadno 3 2 4 17 5" xfId="2652"/>
    <cellStyle name="Navadno 3 2 4 17 5 10" xfId="12082"/>
    <cellStyle name="Navadno 3 2 4 17 5 11" xfId="20003"/>
    <cellStyle name="Navadno 3 2 4 17 5 12" xfId="22974"/>
    <cellStyle name="Navadno 3 2 4 17 5 13" xfId="10905"/>
    <cellStyle name="Navadno 3 2 4 17 5 14" xfId="23773"/>
    <cellStyle name="Navadno 3 2 4 17 5 15" xfId="24293"/>
    <cellStyle name="Navadno 3 2 4 17 5 16" xfId="27159"/>
    <cellStyle name="Navadno 3 2 4 17 5 17" xfId="27629"/>
    <cellStyle name="Navadno 3 2 4 17 5 18" xfId="11941"/>
    <cellStyle name="Navadno 3 2 4 17 5 2" xfId="15401"/>
    <cellStyle name="Navadno 3 2 4 17 5 3" xfId="16704"/>
    <cellStyle name="Navadno 3 2 4 17 5 4" xfId="9920"/>
    <cellStyle name="Navadno 3 2 4 17 5 5" xfId="13593"/>
    <cellStyle name="Navadno 3 2 4 17 5 6" xfId="9638"/>
    <cellStyle name="Navadno 3 2 4 17 5 7" xfId="12584"/>
    <cellStyle name="Navadno 3 2 4 17 5 8" xfId="14103"/>
    <cellStyle name="Navadno 3 2 4 17 5 9" xfId="13512"/>
    <cellStyle name="Navadno 3 2 4 17 6" xfId="3070"/>
    <cellStyle name="Navadno 3 2 4 17 6 10" xfId="17493"/>
    <cellStyle name="Navadno 3 2 4 17 6 11" xfId="21402"/>
    <cellStyle name="Navadno 3 2 4 17 6 12" xfId="19139"/>
    <cellStyle name="Navadno 3 2 4 17 6 13" xfId="22117"/>
    <cellStyle name="Navadno 3 2 4 17 6 14" xfId="23588"/>
    <cellStyle name="Navadno 3 2 4 17 6 15" xfId="26739"/>
    <cellStyle name="Navadno 3 2 4 17 6 16" xfId="16003"/>
    <cellStyle name="Navadno 3 2 4 17 6 17" xfId="22897"/>
    <cellStyle name="Navadno 3 2 4 17 6 18" xfId="28179"/>
    <cellStyle name="Navadno 3 2 4 17 6 2" xfId="15047"/>
    <cellStyle name="Navadno 3 2 4 17 6 3" xfId="10439"/>
    <cellStyle name="Navadno 3 2 4 17 6 4" xfId="12538"/>
    <cellStyle name="Navadno 3 2 4 17 6 5" xfId="15589"/>
    <cellStyle name="Navadno 3 2 4 17 6 6" xfId="9688"/>
    <cellStyle name="Navadno 3 2 4 17 6 7" xfId="12791"/>
    <cellStyle name="Navadno 3 2 4 17 6 8" xfId="17741"/>
    <cellStyle name="Navadno 3 2 4 17 6 9" xfId="12110"/>
    <cellStyle name="Navadno 3 2 4 17 7" xfId="2972"/>
    <cellStyle name="Navadno 3 2 4 17 7 10" xfId="9800"/>
    <cellStyle name="Navadno 3 2 4 17 7 11" xfId="19273"/>
    <cellStyle name="Navadno 3 2 4 17 7 12" xfId="16232"/>
    <cellStyle name="Navadno 3 2 4 17 7 13" xfId="25673"/>
    <cellStyle name="Navadno 3 2 4 17 7 14" xfId="21993"/>
    <cellStyle name="Navadno 3 2 4 17 7 15" xfId="26835"/>
    <cellStyle name="Navadno 3 2 4 17 7 16" xfId="25868"/>
    <cellStyle name="Navadno 3 2 4 17 7 17" xfId="10617"/>
    <cellStyle name="Navadno 3 2 4 17 7 18" xfId="28246"/>
    <cellStyle name="Navadno 3 2 4 17 7 2" xfId="15133"/>
    <cellStyle name="Navadno 3 2 4 17 7 3" xfId="10170"/>
    <cellStyle name="Navadno 3 2 4 17 7 4" xfId="14627"/>
    <cellStyle name="Navadno 3 2 4 17 7 5" xfId="15036"/>
    <cellStyle name="Navadno 3 2 4 17 7 6" xfId="17974"/>
    <cellStyle name="Navadno 3 2 4 17 7 7" xfId="11648"/>
    <cellStyle name="Navadno 3 2 4 17 7 8" xfId="10871"/>
    <cellStyle name="Navadno 3 2 4 17 7 9" xfId="13458"/>
    <cellStyle name="Navadno 3 2 4 17 8" xfId="3994"/>
    <cellStyle name="Navadno 3 2 4 17 8 10" xfId="21363"/>
    <cellStyle name="Navadno 3 2 4 17 8 11" xfId="20698"/>
    <cellStyle name="Navadno 3 2 4 17 8 12" xfId="23867"/>
    <cellStyle name="Navadno 3 2 4 17 8 13" xfId="23132"/>
    <cellStyle name="Navadno 3 2 4 17 8 14" xfId="21220"/>
    <cellStyle name="Navadno 3 2 4 17 8 15" xfId="26017"/>
    <cellStyle name="Navadno 3 2 4 17 8 16" xfId="23731"/>
    <cellStyle name="Navadno 3 2 4 17 8 17" xfId="20220"/>
    <cellStyle name="Navadno 3 2 4 17 8 18" xfId="13305"/>
    <cellStyle name="Navadno 3 2 4 17 8 2" xfId="14260"/>
    <cellStyle name="Navadno 3 2 4 17 8 3" xfId="16471"/>
    <cellStyle name="Navadno 3 2 4 17 8 4" xfId="18462"/>
    <cellStyle name="Navadno 3 2 4 17 8 5" xfId="12354"/>
    <cellStyle name="Navadno 3 2 4 17 8 6" xfId="18239"/>
    <cellStyle name="Navadno 3 2 4 17 8 7" xfId="12484"/>
    <cellStyle name="Navadno 3 2 4 17 8 8" xfId="16487"/>
    <cellStyle name="Navadno 3 2 4 17 8 9" xfId="21987"/>
    <cellStyle name="Navadno 3 2 4 17 9" xfId="339"/>
    <cellStyle name="Navadno 3 2 4 17 9 10" xfId="24313"/>
    <cellStyle name="Navadno 3 2 4 17 9 11" xfId="25035"/>
    <cellStyle name="Navadno 3 2 4 17 9 12" xfId="25708"/>
    <cellStyle name="Navadno 3 2 4 17 9 13" xfId="26327"/>
    <cellStyle name="Navadno 3 2 4 17 9 14" xfId="27008"/>
    <cellStyle name="Navadno 3 2 4 17 9 15" xfId="27498"/>
    <cellStyle name="Navadno 3 2 4 17 9 16" xfId="27919"/>
    <cellStyle name="Navadno 3 2 4 17 9 17" xfId="28247"/>
    <cellStyle name="Navadno 3 2 4 17 9 18" xfId="28489"/>
    <cellStyle name="Navadno 3 2 4 17 9 2" xfId="17407"/>
    <cellStyle name="Navadno 3 2 4 17 9 3" xfId="18365"/>
    <cellStyle name="Navadno 3 2 4 17 9 4" xfId="19315"/>
    <cellStyle name="Navadno 3 2 4 17 9 5" xfId="20229"/>
    <cellStyle name="Navadno 3 2 4 17 9 6" xfId="21110"/>
    <cellStyle name="Navadno 3 2 4 17 9 7" xfId="21961"/>
    <cellStyle name="Navadno 3 2 4 17 9 8" xfId="22783"/>
    <cellStyle name="Navadno 3 2 4 17 9 9" xfId="23568"/>
    <cellStyle name="Navadno 3 2 4 18" xfId="7186"/>
    <cellStyle name="Navadno 3 2 4 18 10" xfId="11581"/>
    <cellStyle name="Navadno 3 2 4 18 11" xfId="17316"/>
    <cellStyle name="Navadno 3 2 4 18 12" xfId="18230"/>
    <cellStyle name="Navadno 3 2 4 18 13" xfId="12197"/>
    <cellStyle name="Navadno 3 2 4 18 14" xfId="16739"/>
    <cellStyle name="Navadno 3 2 4 18 15" xfId="13473"/>
    <cellStyle name="Navadno 3 2 4 18 16" xfId="10992"/>
    <cellStyle name="Navadno 3 2 4 18 17" xfId="14751"/>
    <cellStyle name="Navadno 3 2 4 18 18" xfId="12048"/>
    <cellStyle name="Navadno 3 2 4 18 19" xfId="12600"/>
    <cellStyle name="Navadno 3 2 4 18 2" xfId="3264"/>
    <cellStyle name="Navadno 3 2 4 18 2 10" xfId="23626"/>
    <cellStyle name="Navadno 3 2 4 18 2 11" xfId="24372"/>
    <cellStyle name="Navadno 3 2 4 18 2 12" xfId="14315"/>
    <cellStyle name="Navadno 3 2 4 18 2 13" xfId="13786"/>
    <cellStyle name="Navadno 3 2 4 18 2 14" xfId="24324"/>
    <cellStyle name="Navadno 3 2 4 18 2 15" xfId="24175"/>
    <cellStyle name="Navadno 3 2 4 18 2 16" xfId="25241"/>
    <cellStyle name="Navadno 3 2 4 18 2 17" xfId="20448"/>
    <cellStyle name="Navadno 3 2 4 18 2 18" xfId="28231"/>
    <cellStyle name="Navadno 3 2 4 18 2 2" xfId="14886"/>
    <cellStyle name="Navadno 3 2 4 18 2 3" xfId="14997"/>
    <cellStyle name="Navadno 3 2 4 18 2 4" xfId="11092"/>
    <cellStyle name="Navadno 3 2 4 18 2 5" xfId="11857"/>
    <cellStyle name="Navadno 3 2 4 18 2 6" xfId="11082"/>
    <cellStyle name="Navadno 3 2 4 18 2 7" xfId="21178"/>
    <cellStyle name="Navadno 3 2 4 18 2 8" xfId="22028"/>
    <cellStyle name="Navadno 3 2 4 18 2 9" xfId="22426"/>
    <cellStyle name="Navadno 3 2 4 18 20" xfId="23531"/>
    <cellStyle name="Navadno 3 2 4 18 21" xfId="24116"/>
    <cellStyle name="Navadno 3 2 4 18 22" xfId="25516"/>
    <cellStyle name="Navadno 3 2 4 18 23" xfId="23650"/>
    <cellStyle name="Navadno 3 2 4 18 24" xfId="27457"/>
    <cellStyle name="Navadno 3 2 4 18 25" xfId="27893"/>
    <cellStyle name="Navadno 3 2 4 18 26" xfId="26554"/>
    <cellStyle name="Navadno 3 2 4 18 3" xfId="3803"/>
    <cellStyle name="Navadno 3 2 4 18 3 10" xfId="14218"/>
    <cellStyle name="Navadno 3 2 4 18 3 11" xfId="22547"/>
    <cellStyle name="Navadno 3 2 4 18 3 12" xfId="23446"/>
    <cellStyle name="Navadno 3 2 4 18 3 13" xfId="18362"/>
    <cellStyle name="Navadno 3 2 4 18 3 14" xfId="14136"/>
    <cellStyle name="Navadno 3 2 4 18 3 15" xfId="26302"/>
    <cellStyle name="Navadno 3 2 4 18 3 16" xfId="13735"/>
    <cellStyle name="Navadno 3 2 4 18 3 17" xfId="26828"/>
    <cellStyle name="Navadno 3 2 4 18 3 18" xfId="20658"/>
    <cellStyle name="Navadno 3 2 4 18 3 2" xfId="14419"/>
    <cellStyle name="Navadno 3 2 4 18 3 3" xfId="12140"/>
    <cellStyle name="Navadno 3 2 4 18 3 4" xfId="10610"/>
    <cellStyle name="Navadno 3 2 4 18 3 5" xfId="17676"/>
    <cellStyle name="Navadno 3 2 4 18 3 6" xfId="10576"/>
    <cellStyle name="Navadno 3 2 4 18 3 7" xfId="18037"/>
    <cellStyle name="Navadno 3 2 4 18 3 8" xfId="10653"/>
    <cellStyle name="Navadno 3 2 4 18 3 9" xfId="16812"/>
    <cellStyle name="Navadno 3 2 4 18 4" xfId="2977"/>
    <cellStyle name="Navadno 3 2 4 18 4 10" xfId="11393"/>
    <cellStyle name="Navadno 3 2 4 18 4 11" xfId="22099"/>
    <cellStyle name="Navadno 3 2 4 18 4 12" xfId="18626"/>
    <cellStyle name="Navadno 3 2 4 18 4 13" xfId="16852"/>
    <cellStyle name="Navadno 3 2 4 18 4 14" xfId="24930"/>
    <cellStyle name="Navadno 3 2 4 18 4 15" xfId="14010"/>
    <cellStyle name="Navadno 3 2 4 18 4 16" xfId="26640"/>
    <cellStyle name="Navadno 3 2 4 18 4 17" xfId="10191"/>
    <cellStyle name="Navadno 3 2 4 18 4 18" xfId="21721"/>
    <cellStyle name="Navadno 3 2 4 18 4 2" xfId="15128"/>
    <cellStyle name="Navadno 3 2 4 18 4 3" xfId="10820"/>
    <cellStyle name="Navadno 3 2 4 18 4 4" xfId="12586"/>
    <cellStyle name="Navadno 3 2 4 18 4 5" xfId="15360"/>
    <cellStyle name="Navadno 3 2 4 18 4 6" xfId="10219"/>
    <cellStyle name="Navadno 3 2 4 18 4 7" xfId="12572"/>
    <cellStyle name="Navadno 3 2 4 18 4 8" xfId="14883"/>
    <cellStyle name="Navadno 3 2 4 18 4 9" xfId="16118"/>
    <cellStyle name="Navadno 3 2 4 18 5" xfId="2493"/>
    <cellStyle name="Navadno 3 2 4 18 5 10" xfId="20835"/>
    <cellStyle name="Navadno 3 2 4 18 5 11" xfId="17810"/>
    <cellStyle name="Navadno 3 2 4 18 5 12" xfId="17229"/>
    <cellStyle name="Navadno 3 2 4 18 5 13" xfId="25591"/>
    <cellStyle name="Navadno 3 2 4 18 5 14" xfId="14678"/>
    <cellStyle name="Navadno 3 2 4 18 5 15" xfId="18987"/>
    <cellStyle name="Navadno 3 2 4 18 5 16" xfId="15478"/>
    <cellStyle name="Navadno 3 2 4 18 5 17" xfId="26513"/>
    <cellStyle name="Navadno 3 2 4 18 5 18" xfId="24412"/>
    <cellStyle name="Navadno 3 2 4 18 5 2" xfId="15536"/>
    <cellStyle name="Navadno 3 2 4 18 5 3" xfId="11034"/>
    <cellStyle name="Navadno 3 2 4 18 5 4" xfId="12137"/>
    <cellStyle name="Navadno 3 2 4 18 5 5" xfId="10274"/>
    <cellStyle name="Navadno 3 2 4 18 5 6" xfId="16378"/>
    <cellStyle name="Navadno 3 2 4 18 5 7" xfId="13060"/>
    <cellStyle name="Navadno 3 2 4 18 5 8" xfId="10356"/>
    <cellStyle name="Navadno 3 2 4 18 5 9" xfId="21769"/>
    <cellStyle name="Navadno 3 2 4 18 6" xfId="4083"/>
    <cellStyle name="Navadno 3 2 4 18 6 10" xfId="10835"/>
    <cellStyle name="Navadno 3 2 4 18 6 11" xfId="17992"/>
    <cellStyle name="Navadno 3 2 4 18 6 12" xfId="24291"/>
    <cellStyle name="Navadno 3 2 4 18 6 13" xfId="18700"/>
    <cellStyle name="Navadno 3 2 4 18 6 14" xfId="24998"/>
    <cellStyle name="Navadno 3 2 4 18 6 15" xfId="26122"/>
    <cellStyle name="Navadno 3 2 4 18 6 16" xfId="24991"/>
    <cellStyle name="Navadno 3 2 4 18 6 17" xfId="26874"/>
    <cellStyle name="Navadno 3 2 4 18 6 18" xfId="25287"/>
    <cellStyle name="Navadno 3 2 4 18 6 2" xfId="14184"/>
    <cellStyle name="Navadno 3 2 4 18 6 3" xfId="14197"/>
    <cellStyle name="Navadno 3 2 4 18 6 4" xfId="12662"/>
    <cellStyle name="Navadno 3 2 4 18 6 5" xfId="11530"/>
    <cellStyle name="Navadno 3 2 4 18 6 6" xfId="17935"/>
    <cellStyle name="Navadno 3 2 4 18 6 7" xfId="11929"/>
    <cellStyle name="Navadno 3 2 4 18 6 8" xfId="12909"/>
    <cellStyle name="Navadno 3 2 4 18 6 9" xfId="22100"/>
    <cellStyle name="Navadno 3 2 4 18 7" xfId="2535"/>
    <cellStyle name="Navadno 3 2 4 18 7 10" xfId="18345"/>
    <cellStyle name="Navadno 3 2 4 18 7 11" xfId="16302"/>
    <cellStyle name="Navadno 3 2 4 18 7 12" xfId="23708"/>
    <cellStyle name="Navadno 3 2 4 18 7 13" xfId="16297"/>
    <cellStyle name="Navadno 3 2 4 18 7 14" xfId="26329"/>
    <cellStyle name="Navadno 3 2 4 18 7 15" xfId="22596"/>
    <cellStyle name="Navadno 3 2 4 18 7 16" xfId="26673"/>
    <cellStyle name="Navadno 3 2 4 18 7 17" xfId="13623"/>
    <cellStyle name="Navadno 3 2 4 18 7 18" xfId="27624"/>
    <cellStyle name="Navadno 3 2 4 18 7 2" xfId="15498"/>
    <cellStyle name="Navadno 3 2 4 18 7 3" xfId="12619"/>
    <cellStyle name="Navadno 3 2 4 18 7 4" xfId="11956"/>
    <cellStyle name="Navadno 3 2 4 18 7 5" xfId="9767"/>
    <cellStyle name="Navadno 3 2 4 18 7 6" xfId="10231"/>
    <cellStyle name="Navadno 3 2 4 18 7 7" xfId="18057"/>
    <cellStyle name="Navadno 3 2 4 18 7 8" xfId="9929"/>
    <cellStyle name="Navadno 3 2 4 18 7 9" xfId="11551"/>
    <cellStyle name="Navadno 3 2 4 18 8" xfId="1890"/>
    <cellStyle name="Navadno 3 2 4 18 8 10" xfId="22648"/>
    <cellStyle name="Navadno 3 2 4 18 8 11" xfId="20969"/>
    <cellStyle name="Navadno 3 2 4 18 8 12" xfId="17055"/>
    <cellStyle name="Navadno 3 2 4 18 8 13" xfId="19628"/>
    <cellStyle name="Navadno 3 2 4 18 8 14" xfId="24115"/>
    <cellStyle name="Navadno 3 2 4 18 8 15" xfId="26904"/>
    <cellStyle name="Navadno 3 2 4 18 8 16" xfId="14024"/>
    <cellStyle name="Navadno 3 2 4 18 8 17" xfId="15279"/>
    <cellStyle name="Navadno 3 2 4 18 8 18" xfId="28280"/>
    <cellStyle name="Navadno 3 2 4 18 8 2" xfId="16060"/>
    <cellStyle name="Navadno 3 2 4 18 8 3" xfId="13707"/>
    <cellStyle name="Navadno 3 2 4 18 8 4" xfId="14348"/>
    <cellStyle name="Navadno 3 2 4 18 8 5" xfId="16952"/>
    <cellStyle name="Navadno 3 2 4 18 8 6" xfId="17565"/>
    <cellStyle name="Navadno 3 2 4 18 8 7" xfId="12620"/>
    <cellStyle name="Navadno 3 2 4 18 8 8" xfId="15097"/>
    <cellStyle name="Navadno 3 2 4 18 8 9" xfId="15688"/>
    <cellStyle name="Navadno 3 2 4 18 9" xfId="3378"/>
    <cellStyle name="Navadno 3 2 4 18 9 10" xfId="18370"/>
    <cellStyle name="Navadno 3 2 4 18 9 11" xfId="11724"/>
    <cellStyle name="Navadno 3 2 4 18 9 12" xfId="19514"/>
    <cellStyle name="Navadno 3 2 4 18 9 13" xfId="23610"/>
    <cellStyle name="Navadno 3 2 4 18 9 14" xfId="9753"/>
    <cellStyle name="Navadno 3 2 4 18 9 15" xfId="18949"/>
    <cellStyle name="Navadno 3 2 4 18 9 16" xfId="25135"/>
    <cellStyle name="Navadno 3 2 4 18 9 17" xfId="26507"/>
    <cellStyle name="Navadno 3 2 4 18 9 18" xfId="27709"/>
    <cellStyle name="Navadno 3 2 4 18 9 2" xfId="14785"/>
    <cellStyle name="Navadno 3 2 4 18 9 3" xfId="15879"/>
    <cellStyle name="Navadno 3 2 4 18 9 4" xfId="18212"/>
    <cellStyle name="Navadno 3 2 4 18 9 5" xfId="13255"/>
    <cellStyle name="Navadno 3 2 4 18 9 6" xfId="17508"/>
    <cellStyle name="Navadno 3 2 4 18 9 7" xfId="12595"/>
    <cellStyle name="Navadno 3 2 4 18 9 8" xfId="16612"/>
    <cellStyle name="Navadno 3 2 4 18 9 9" xfId="22625"/>
    <cellStyle name="Navadno 3 2 4 19" xfId="7087"/>
    <cellStyle name="Navadno 3 2 4 19 10" xfId="11660"/>
    <cellStyle name="Navadno 3 2 4 19 11" xfId="15149"/>
    <cellStyle name="Navadno 3 2 4 19 12" xfId="15788"/>
    <cellStyle name="Navadno 3 2 4 19 13" xfId="15020"/>
    <cellStyle name="Navadno 3 2 4 19 14" xfId="13942"/>
    <cellStyle name="Navadno 3 2 4 19 15" xfId="19488"/>
    <cellStyle name="Navadno 3 2 4 19 16" xfId="14017"/>
    <cellStyle name="Navadno 3 2 4 19 17" xfId="14275"/>
    <cellStyle name="Navadno 3 2 4 19 18" xfId="14895"/>
    <cellStyle name="Navadno 3 2 4 19 19" xfId="11762"/>
    <cellStyle name="Navadno 3 2 4 19 2" xfId="3210"/>
    <cellStyle name="Navadno 3 2 4 19 2 10" xfId="18260"/>
    <cellStyle name="Navadno 3 2 4 19 2 11" xfId="19074"/>
    <cellStyle name="Navadno 3 2 4 19 2 12" xfId="22735"/>
    <cellStyle name="Navadno 3 2 4 19 2 13" xfId="24282"/>
    <cellStyle name="Navadno 3 2 4 19 2 14" xfId="21526"/>
    <cellStyle name="Navadno 3 2 4 19 2 15" xfId="22214"/>
    <cellStyle name="Navadno 3 2 4 19 2 16" xfId="25648"/>
    <cellStyle name="Navadno 3 2 4 19 2 17" xfId="9619"/>
    <cellStyle name="Navadno 3 2 4 19 2 18" xfId="26293"/>
    <cellStyle name="Navadno 3 2 4 19 2 2" xfId="14929"/>
    <cellStyle name="Navadno 3 2 4 19 2 3" xfId="10093"/>
    <cellStyle name="Navadno 3 2 4 19 2 4" xfId="15074"/>
    <cellStyle name="Navadno 3 2 4 19 2 5" xfId="16100"/>
    <cellStyle name="Navadno 3 2 4 19 2 6" xfId="18780"/>
    <cellStyle name="Navadno 3 2 4 19 2 7" xfId="19819"/>
    <cellStyle name="Navadno 3 2 4 19 2 8" xfId="17808"/>
    <cellStyle name="Navadno 3 2 4 19 2 9" xfId="11311"/>
    <cellStyle name="Navadno 3 2 4 19 20" xfId="18108"/>
    <cellStyle name="Navadno 3 2 4 19 21" xfId="9674"/>
    <cellStyle name="Navadno 3 2 4 19 22" xfId="23448"/>
    <cellStyle name="Navadno 3 2 4 19 23" xfId="24811"/>
    <cellStyle name="Navadno 3 2 4 19 24" xfId="23086"/>
    <cellStyle name="Navadno 3 2 4 19 25" xfId="18081"/>
    <cellStyle name="Navadno 3 2 4 19 26" xfId="23556"/>
    <cellStyle name="Navadno 3 2 4 19 3" xfId="2492"/>
    <cellStyle name="Navadno 3 2 4 19 3 10" xfId="19816"/>
    <cellStyle name="Navadno 3 2 4 19 3 11" xfId="18041"/>
    <cellStyle name="Navadno 3 2 4 19 3 12" xfId="23627"/>
    <cellStyle name="Navadno 3 2 4 19 3 13" xfId="25310"/>
    <cellStyle name="Navadno 3 2 4 19 3 14" xfId="21901"/>
    <cellStyle name="Navadno 3 2 4 19 3 15" xfId="24786"/>
    <cellStyle name="Navadno 3 2 4 19 3 16" xfId="20110"/>
    <cellStyle name="Navadno 3 2 4 19 3 17" xfId="26509"/>
    <cellStyle name="Navadno 3 2 4 19 3 18" xfId="26972"/>
    <cellStyle name="Navadno 3 2 4 19 3 2" xfId="15537"/>
    <cellStyle name="Navadno 3 2 4 19 3 3" xfId="10947"/>
    <cellStyle name="Navadno 3 2 4 19 3 4" xfId="13932"/>
    <cellStyle name="Navadno 3 2 4 19 3 5" xfId="11645"/>
    <cellStyle name="Navadno 3 2 4 19 3 6" xfId="11328"/>
    <cellStyle name="Navadno 3 2 4 19 3 7" xfId="10001"/>
    <cellStyle name="Navadno 3 2 4 19 3 8" xfId="16130"/>
    <cellStyle name="Navadno 3 2 4 19 3 9" xfId="14919"/>
    <cellStyle name="Navadno 3 2 4 19 4" xfId="3912"/>
    <cellStyle name="Navadno 3 2 4 19 4 10" xfId="13592"/>
    <cellStyle name="Navadno 3 2 4 19 4 11" xfId="20617"/>
    <cellStyle name="Navadno 3 2 4 19 4 12" xfId="23807"/>
    <cellStyle name="Navadno 3 2 4 19 4 13" xfId="11020"/>
    <cellStyle name="Navadno 3 2 4 19 4 14" xfId="20360"/>
    <cellStyle name="Navadno 3 2 4 19 4 15" xfId="22917"/>
    <cellStyle name="Navadno 3 2 4 19 4 16" xfId="15975"/>
    <cellStyle name="Navadno 3 2 4 19 4 17" xfId="26876"/>
    <cellStyle name="Navadno 3 2 4 19 4 18" xfId="13171"/>
    <cellStyle name="Navadno 3 2 4 19 4 2" xfId="14329"/>
    <cellStyle name="Navadno 3 2 4 19 4 3" xfId="9696"/>
    <cellStyle name="Navadno 3 2 4 19 4 4" xfId="13271"/>
    <cellStyle name="Navadno 3 2 4 19 4 5" xfId="17845"/>
    <cellStyle name="Navadno 3 2 4 19 4 6" xfId="9718"/>
    <cellStyle name="Navadno 3 2 4 19 4 7" xfId="13865"/>
    <cellStyle name="Navadno 3 2 4 19 4 8" xfId="16193"/>
    <cellStyle name="Navadno 3 2 4 19 4 9" xfId="11757"/>
    <cellStyle name="Navadno 3 2 4 19 5" xfId="3640"/>
    <cellStyle name="Navadno 3 2 4 19 5 10" xfId="16083"/>
    <cellStyle name="Navadno 3 2 4 19 5 11" xfId="17957"/>
    <cellStyle name="Navadno 3 2 4 19 5 12" xfId="10169"/>
    <cellStyle name="Navadno 3 2 4 19 5 13" xfId="14287"/>
    <cellStyle name="Navadno 3 2 4 19 5 14" xfId="24548"/>
    <cellStyle name="Navadno 3 2 4 19 5 15" xfId="25906"/>
    <cellStyle name="Navadno 3 2 4 19 5 16" xfId="22375"/>
    <cellStyle name="Navadno 3 2 4 19 5 17" xfId="20970"/>
    <cellStyle name="Navadno 3 2 4 19 5 18" xfId="24311"/>
    <cellStyle name="Navadno 3 2 4 19 5 2" xfId="14562"/>
    <cellStyle name="Navadno 3 2 4 19 5 3" xfId="16212"/>
    <cellStyle name="Navadno 3 2 4 19 5 4" xfId="18028"/>
    <cellStyle name="Navadno 3 2 4 19 5 5" xfId="12690"/>
    <cellStyle name="Navadno 3 2 4 19 5 6" xfId="18150"/>
    <cellStyle name="Navadno 3 2 4 19 5 7" xfId="18078"/>
    <cellStyle name="Navadno 3 2 4 19 5 8" xfId="17221"/>
    <cellStyle name="Navadno 3 2 4 19 5 9" xfId="17518"/>
    <cellStyle name="Navadno 3 2 4 19 6" xfId="881"/>
    <cellStyle name="Navadno 3 2 4 19 6 10" xfId="23950"/>
    <cellStyle name="Navadno 3 2 4 19 6 11" xfId="24693"/>
    <cellStyle name="Navadno 3 2 4 19 6 12" xfId="25386"/>
    <cellStyle name="Navadno 3 2 4 19 6 13" xfId="26043"/>
    <cellStyle name="Navadno 3 2 4 19 6 14" xfId="26765"/>
    <cellStyle name="Navadno 3 2 4 19 6 15" xfId="27275"/>
    <cellStyle name="Navadno 3 2 4 19 6 16" xfId="27734"/>
    <cellStyle name="Navadno 3 2 4 19 6 17" xfId="28103"/>
    <cellStyle name="Navadno 3 2 4 19 6 18" xfId="28389"/>
    <cellStyle name="Navadno 3 2 4 19 6 2" xfId="16939"/>
    <cellStyle name="Navadno 3 2 4 19 6 3" xfId="17912"/>
    <cellStyle name="Navadno 3 2 4 19 6 4" xfId="18861"/>
    <cellStyle name="Navadno 3 2 4 19 6 5" xfId="19794"/>
    <cellStyle name="Navadno 3 2 4 19 6 6" xfId="20692"/>
    <cellStyle name="Navadno 3 2 4 19 6 7" xfId="21559"/>
    <cellStyle name="Navadno 3 2 4 19 6 8" xfId="22389"/>
    <cellStyle name="Navadno 3 2 4 19 6 9" xfId="23189"/>
    <cellStyle name="Navadno 3 2 4 19 7" xfId="3686"/>
    <cellStyle name="Navadno 3 2 4 19 7 10" xfId="11633"/>
    <cellStyle name="Navadno 3 2 4 19 7 11" xfId="15365"/>
    <cellStyle name="Navadno 3 2 4 19 7 12" xfId="13960"/>
    <cellStyle name="Navadno 3 2 4 19 7 13" xfId="23662"/>
    <cellStyle name="Navadno 3 2 4 19 7 14" xfId="21873"/>
    <cellStyle name="Navadno 3 2 4 19 7 15" xfId="12816"/>
    <cellStyle name="Navadno 3 2 4 19 7 16" xfId="18598"/>
    <cellStyle name="Navadno 3 2 4 19 7 17" xfId="21516"/>
    <cellStyle name="Navadno 3 2 4 19 7 18" xfId="12535"/>
    <cellStyle name="Navadno 3 2 4 19 7 2" xfId="14521"/>
    <cellStyle name="Navadno 3 2 4 19 7 3" xfId="10492"/>
    <cellStyle name="Navadno 3 2 4 19 7 4" xfId="10020"/>
    <cellStyle name="Navadno 3 2 4 19 7 5" xfId="13072"/>
    <cellStyle name="Navadno 3 2 4 19 7 6" xfId="10641"/>
    <cellStyle name="Navadno 3 2 4 19 7 7" xfId="11386"/>
    <cellStyle name="Navadno 3 2 4 19 7 8" xfId="14776"/>
    <cellStyle name="Navadno 3 2 4 19 7 9" xfId="19411"/>
    <cellStyle name="Navadno 3 2 4 19 8" xfId="4190"/>
    <cellStyle name="Navadno 3 2 4 19 8 10" xfId="20672"/>
    <cellStyle name="Navadno 3 2 4 19 8 11" xfId="11628"/>
    <cellStyle name="Navadno 3 2 4 19 8 12" xfId="17770"/>
    <cellStyle name="Navadno 3 2 4 19 8 13" xfId="19967"/>
    <cellStyle name="Navadno 3 2 4 19 8 14" xfId="15931"/>
    <cellStyle name="Navadno 3 2 4 19 8 15" xfId="16486"/>
    <cellStyle name="Navadno 3 2 4 19 8 16" xfId="27321"/>
    <cellStyle name="Navadno 3 2 4 19 8 17" xfId="27774"/>
    <cellStyle name="Navadno 3 2 4 19 8 18" xfId="25860"/>
    <cellStyle name="Navadno 3 2 4 19 8 2" xfId="14090"/>
    <cellStyle name="Navadno 3 2 4 19 8 3" xfId="17030"/>
    <cellStyle name="Navadno 3 2 4 19 8 4" xfId="17787"/>
    <cellStyle name="Navadno 3 2 4 19 8 5" xfId="12682"/>
    <cellStyle name="Navadno 3 2 4 19 8 6" xfId="10211"/>
    <cellStyle name="Navadno 3 2 4 19 8 7" xfId="17071"/>
    <cellStyle name="Navadno 3 2 4 19 8 8" xfId="15905"/>
    <cellStyle name="Navadno 3 2 4 19 8 9" xfId="21323"/>
    <cellStyle name="Navadno 3 2 4 19 9" xfId="258"/>
    <cellStyle name="Navadno 3 2 4 19 9 10" xfId="24371"/>
    <cellStyle name="Navadno 3 2 4 19 9 11" xfId="25088"/>
    <cellStyle name="Navadno 3 2 4 19 9 12" xfId="25753"/>
    <cellStyle name="Navadno 3 2 4 19 9 13" xfId="26374"/>
    <cellStyle name="Navadno 3 2 4 19 9 14" xfId="27056"/>
    <cellStyle name="Navadno 3 2 4 19 9 15" xfId="27536"/>
    <cellStyle name="Navadno 3 2 4 19 9 16" xfId="27951"/>
    <cellStyle name="Navadno 3 2 4 19 9 17" xfId="28275"/>
    <cellStyle name="Navadno 3 2 4 19 9 18" xfId="28512"/>
    <cellStyle name="Navadno 3 2 4 19 9 2" xfId="17477"/>
    <cellStyle name="Navadno 3 2 4 19 9 3" xfId="18434"/>
    <cellStyle name="Navadno 3 2 4 19 9 4" xfId="19385"/>
    <cellStyle name="Navadno 3 2 4 19 9 5" xfId="20301"/>
    <cellStyle name="Navadno 3 2 4 19 9 6" xfId="21177"/>
    <cellStyle name="Navadno 3 2 4 19 9 7" xfId="22027"/>
    <cellStyle name="Navadno 3 2 4 19 9 8" xfId="22841"/>
    <cellStyle name="Navadno 3 2 4 19 9 9" xfId="23625"/>
    <cellStyle name="Navadno 3 2 4 2" xfId="9267"/>
    <cellStyle name="Navadno 3 2 4 2 10" xfId="7940"/>
    <cellStyle name="Navadno 3 2 4 2 11" xfId="7837"/>
    <cellStyle name="Navadno 3 2 4 2 12" xfId="7736"/>
    <cellStyle name="Navadno 3 2 4 2 13" xfId="7636"/>
    <cellStyle name="Navadno 3 2 4 2 14" xfId="7535"/>
    <cellStyle name="Navadno 3 2 4 2 15" xfId="7436"/>
    <cellStyle name="Navadno 3 2 4 2 16" xfId="7337"/>
    <cellStyle name="Navadno 3 2 4 2 17" xfId="7238"/>
    <cellStyle name="Navadno 3 2 4 2 18" xfId="7138"/>
    <cellStyle name="Navadno 3 2 4 2 19" xfId="7039"/>
    <cellStyle name="Navadno 3 2 4 2 2" xfId="8799"/>
    <cellStyle name="Navadno 3 2 4 2 2 10" xfId="1065"/>
    <cellStyle name="Navadno 3 2 4 2 2 10 10" xfId="23833"/>
    <cellStyle name="Navadno 3 2 4 2 2 10 11" xfId="24564"/>
    <cellStyle name="Navadno 3 2 4 2 2 10 12" xfId="25269"/>
    <cellStyle name="Navadno 3 2 4 2 2 10 13" xfId="25936"/>
    <cellStyle name="Navadno 3 2 4 2 2 10 14" xfId="26675"/>
    <cellStyle name="Navadno 3 2 4 2 2 10 15" xfId="27195"/>
    <cellStyle name="Navadno 3 2 4 2 2 10 16" xfId="27660"/>
    <cellStyle name="Navadno 3 2 4 2 2 10 17" xfId="28042"/>
    <cellStyle name="Navadno 3 2 4 2 2 10 18" xfId="28346"/>
    <cellStyle name="Navadno 3 2 4 2 2 10 2" xfId="16782"/>
    <cellStyle name="Navadno 3 2 4 2 2 10 3" xfId="17750"/>
    <cellStyle name="Navadno 3 2 4 2 2 10 4" xfId="18701"/>
    <cellStyle name="Navadno 3 2 4 2 2 10 5" xfId="19650"/>
    <cellStyle name="Navadno 3 2 4 2 2 10 6" xfId="20546"/>
    <cellStyle name="Navadno 3 2 4 2 2 10 7" xfId="21414"/>
    <cellStyle name="Navadno 3 2 4 2 2 10 8" xfId="22259"/>
    <cellStyle name="Navadno 3 2 4 2 2 10 9" xfId="23064"/>
    <cellStyle name="Navadno 3 2 4 2 2 11" xfId="4193"/>
    <cellStyle name="Navadno 3 2 4 2 2 11 10" xfId="10377"/>
    <cellStyle name="Navadno 3 2 4 2 2 11 11" xfId="22668"/>
    <cellStyle name="Navadno 3 2 4 2 2 11 12" xfId="16754"/>
    <cellStyle name="Navadno 3 2 4 2 2 11 13" xfId="24696"/>
    <cellStyle name="Navadno 3 2 4 2 2 11 14" xfId="13360"/>
    <cellStyle name="Navadno 3 2 4 2 2 11 15" xfId="24179"/>
    <cellStyle name="Navadno 3 2 4 2 2 11 16" xfId="16287"/>
    <cellStyle name="Navadno 3 2 4 2 2 11 17" xfId="26309"/>
    <cellStyle name="Navadno 3 2 4 2 2 11 18" xfId="24671"/>
    <cellStyle name="Navadno 3 2 4 2 2 11 2" xfId="14088"/>
    <cellStyle name="Navadno 3 2 4 2 2 11 3" xfId="13169"/>
    <cellStyle name="Navadno 3 2 4 2 2 11 4" xfId="17355"/>
    <cellStyle name="Navadno 3 2 4 2 2 11 5" xfId="14986"/>
    <cellStyle name="Navadno 3 2 4 2 2 11 6" xfId="14276"/>
    <cellStyle name="Navadno 3 2 4 2 2 11 7" xfId="16830"/>
    <cellStyle name="Navadno 3 2 4 2 2 11 8" xfId="10472"/>
    <cellStyle name="Navadno 3 2 4 2 2 11 9" xfId="10078"/>
    <cellStyle name="Navadno 3 2 4 2 2 12" xfId="10253"/>
    <cellStyle name="Navadno 3 2 4 2 2 13" xfId="10694"/>
    <cellStyle name="Navadno 3 2 4 2 2 14" xfId="12907"/>
    <cellStyle name="Navadno 3 2 4 2 2 15" xfId="15744"/>
    <cellStyle name="Navadno 3 2 4 2 2 16" xfId="18889"/>
    <cellStyle name="Navadno 3 2 4 2 2 17" xfId="18811"/>
    <cellStyle name="Navadno 3 2 4 2 2 18" xfId="11390"/>
    <cellStyle name="Navadno 3 2 4 2 2 19" xfId="19605"/>
    <cellStyle name="Navadno 3 2 4 2 2 2" xfId="8750"/>
    <cellStyle name="Navadno 3 2 4 2 2 2 2" xfId="4356"/>
    <cellStyle name="Navadno 3 2 4 2 2 2 2 10" xfId="11426"/>
    <cellStyle name="Navadno 3 2 4 2 2 2 2 11" xfId="16505"/>
    <cellStyle name="Navadno 3 2 4 2 2 2 2 12" xfId="23140"/>
    <cellStyle name="Navadno 3 2 4 2 2 2 2 13" xfId="14464"/>
    <cellStyle name="Navadno 3 2 4 2 2 2 2 14" xfId="19015"/>
    <cellStyle name="Navadno 3 2 4 2 2 2 2 15" xfId="26220"/>
    <cellStyle name="Navadno 3 2 4 2 2 2 2 16" xfId="11241"/>
    <cellStyle name="Navadno 3 2 4 2 2 2 2 17" xfId="19719"/>
    <cellStyle name="Navadno 3 2 4 2 2 2 2 18" xfId="24406"/>
    <cellStyle name="Navadno 3 2 4 2 2 2 2 19" xfId="22971"/>
    <cellStyle name="Navadno 3 2 4 2 2 2 2 2" xfId="4310"/>
    <cellStyle name="Navadno 3 2 4 2 2 2 2 3" xfId="13947"/>
    <cellStyle name="Navadno 3 2 4 2 2 2 2 4" xfId="9870"/>
    <cellStyle name="Navadno 3 2 4 2 2 2 2 5" xfId="15291"/>
    <cellStyle name="Navadno 3 2 4 2 2 2 2 6" xfId="18171"/>
    <cellStyle name="Navadno 3 2 4 2 2 2 2 7" xfId="17956"/>
    <cellStyle name="Navadno 3 2 4 2 2 2 2 8" xfId="15003"/>
    <cellStyle name="Navadno 3 2 4 2 2 2 2 9" xfId="20631"/>
    <cellStyle name="Navadno 3 2 4 2 2 2 3" xfId="3280"/>
    <cellStyle name="Navadno 3 2 4 2 2 2 4" xfId="2131"/>
    <cellStyle name="Navadno 3 2 4 2 2 2 5" xfId="1502"/>
    <cellStyle name="Navadno 3 2 4 2 2 2 6" xfId="992"/>
    <cellStyle name="Navadno 3 2 4 2 2 2 7" xfId="553"/>
    <cellStyle name="Navadno 3 2 4 2 2 2 8" xfId="2844"/>
    <cellStyle name="Navadno 3 2 4 2 2 2 9" xfId="261"/>
    <cellStyle name="Navadno 3 2 4 2 2 20" xfId="17498"/>
    <cellStyle name="Navadno 3 2 4 2 2 21" xfId="17365"/>
    <cellStyle name="Navadno 3 2 4 2 2 22" xfId="24836"/>
    <cellStyle name="Navadno 3 2 4 2 2 23" xfId="19394"/>
    <cellStyle name="Navadno 3 2 4 2 2 24" xfId="23695"/>
    <cellStyle name="Navadno 3 2 4 2 2 25" xfId="26408"/>
    <cellStyle name="Navadno 3 2 4 2 2 26" xfId="20879"/>
    <cellStyle name="Navadno 3 2 4 2 2 27" xfId="15971"/>
    <cellStyle name="Navadno 3 2 4 2 2 28" xfId="28055"/>
    <cellStyle name="Navadno 3 2 4 2 2 3" xfId="5294"/>
    <cellStyle name="Navadno 3 2 4 2 2 4" xfId="5207"/>
    <cellStyle name="Navadno 3 2 4 2 2 5" xfId="9173"/>
    <cellStyle name="Navadno 3 2 4 2 2 5 2" xfId="2405"/>
    <cellStyle name="Navadno 3 2 4 2 2 5 2 10" xfId="12169"/>
    <cellStyle name="Navadno 3 2 4 2 2 5 2 11" xfId="13373"/>
    <cellStyle name="Navadno 3 2 4 2 2 5 2 12" xfId="12994"/>
    <cellStyle name="Navadno 3 2 4 2 2 5 2 13" xfId="10916"/>
    <cellStyle name="Navadno 3 2 4 2 2 5 2 14" xfId="20331"/>
    <cellStyle name="Navadno 3 2 4 2 2 5 2 15" xfId="26620"/>
    <cellStyle name="Navadno 3 2 4 2 2 5 2 16" xfId="25644"/>
    <cellStyle name="Navadno 3 2 4 2 2 5 2 17" xfId="9779"/>
    <cellStyle name="Navadno 3 2 4 2 2 5 2 18" xfId="10214"/>
    <cellStyle name="Navadno 3 2 4 2 2 5 2 2" xfId="15615"/>
    <cellStyle name="Navadno 3 2 4 2 2 5 2 3" xfId="16397"/>
    <cellStyle name="Navadno 3 2 4 2 2 5 2 4" xfId="12511"/>
    <cellStyle name="Navadno 3 2 4 2 2 5 2 5" xfId="14451"/>
    <cellStyle name="Navadno 3 2 4 2 2 5 2 6" xfId="11265"/>
    <cellStyle name="Navadno 3 2 4 2 2 5 2 7" xfId="18437"/>
    <cellStyle name="Navadno 3 2 4 2 2 5 2 8" xfId="13837"/>
    <cellStyle name="Navadno 3 2 4 2 2 5 2 9" xfId="13401"/>
    <cellStyle name="Navadno 3 2 4 2 2 6" xfId="4467"/>
    <cellStyle name="Navadno 3 2 4 2 2 6 10" xfId="18399"/>
    <cellStyle name="Navadno 3 2 4 2 2 6 11" xfId="15215"/>
    <cellStyle name="Navadno 3 2 4 2 2 6 12" xfId="14141"/>
    <cellStyle name="Navadno 3 2 4 2 2 6 13" xfId="25045"/>
    <cellStyle name="Navadno 3 2 4 2 2 6 14" xfId="14946"/>
    <cellStyle name="Navadno 3 2 4 2 2 6 15" xfId="22689"/>
    <cellStyle name="Navadno 3 2 4 2 2 6 16" xfId="27289"/>
    <cellStyle name="Navadno 3 2 4 2 2 6 17" xfId="27743"/>
    <cellStyle name="Navadno 3 2 4 2 2 6 18" xfId="24971"/>
    <cellStyle name="Navadno 3 2 4 2 2 6 2" xfId="13858"/>
    <cellStyle name="Navadno 3 2 4 2 2 6 3" xfId="16971"/>
    <cellStyle name="Navadno 3 2 4 2 2 6 4" xfId="10057"/>
    <cellStyle name="Navadno 3 2 4 2 2 6 5" xfId="12259"/>
    <cellStyle name="Navadno 3 2 4 2 2 6 6" xfId="11249"/>
    <cellStyle name="Navadno 3 2 4 2 2 6 7" xfId="13959"/>
    <cellStyle name="Navadno 3 2 4 2 2 6 8" xfId="13141"/>
    <cellStyle name="Navadno 3 2 4 2 2 6 9" xfId="21522"/>
    <cellStyle name="Navadno 3 2 4 2 2 7" xfId="4544"/>
    <cellStyle name="Navadno 3 2 4 2 2 7 10" xfId="17776"/>
    <cellStyle name="Navadno 3 2 4 2 2 7 11" xfId="21817"/>
    <cellStyle name="Navadno 3 2 4 2 2 7 12" xfId="15282"/>
    <cellStyle name="Navadno 3 2 4 2 2 7 13" xfId="23999"/>
    <cellStyle name="Navadno 3 2 4 2 2 7 14" xfId="26281"/>
    <cellStyle name="Navadno 3 2 4 2 2 7 15" xfId="10658"/>
    <cellStyle name="Navadno 3 2 4 2 2 7 16" xfId="20648"/>
    <cellStyle name="Navadno 3 2 4 2 2 7 17" xfId="27277"/>
    <cellStyle name="Navadno 3 2 4 2 2 7 18" xfId="27266"/>
    <cellStyle name="Navadno 3 2 4 2 2 7 2" xfId="13793"/>
    <cellStyle name="Navadno 3 2 4 2 2 7 3" xfId="13284"/>
    <cellStyle name="Navadno 3 2 4 2 2 7 4" xfId="16585"/>
    <cellStyle name="Navadno 3 2 4 2 2 7 5" xfId="13795"/>
    <cellStyle name="Navadno 3 2 4 2 2 7 6" xfId="17469"/>
    <cellStyle name="Navadno 3 2 4 2 2 7 7" xfId="19141"/>
    <cellStyle name="Navadno 3 2 4 2 2 7 8" xfId="11680"/>
    <cellStyle name="Navadno 3 2 4 2 2 7 9" xfId="21038"/>
    <cellStyle name="Navadno 3 2 4 2 2 8" xfId="3870"/>
    <cellStyle name="Navadno 3 2 4 2 2 8 10" xfId="22179"/>
    <cellStyle name="Navadno 3 2 4 2 2 8 11" xfId="21215"/>
    <cellStyle name="Navadno 3 2 4 2 2 8 12" xfId="14654"/>
    <cellStyle name="Navadno 3 2 4 2 2 8 13" xfId="16796"/>
    <cellStyle name="Navadno 3 2 4 2 2 8 14" xfId="24030"/>
    <cellStyle name="Navadno 3 2 4 2 2 8 15" xfId="23593"/>
    <cellStyle name="Navadno 3 2 4 2 2 8 16" xfId="10713"/>
    <cellStyle name="Navadno 3 2 4 2 2 8 17" xfId="10047"/>
    <cellStyle name="Navadno 3 2 4 2 2 8 18" xfId="26005"/>
    <cellStyle name="Navadno 3 2 4 2 2 8 2" xfId="14360"/>
    <cellStyle name="Navadno 3 2 4 2 2 8 3" xfId="13074"/>
    <cellStyle name="Navadno 3 2 4 2 2 8 4" xfId="14217"/>
    <cellStyle name="Navadno 3 2 4 2 2 8 5" xfId="10045"/>
    <cellStyle name="Navadno 3 2 4 2 2 8 6" xfId="17353"/>
    <cellStyle name="Navadno 3 2 4 2 2 8 7" xfId="11709"/>
    <cellStyle name="Navadno 3 2 4 2 2 8 8" xfId="13378"/>
    <cellStyle name="Navadno 3 2 4 2 2 8 9" xfId="12261"/>
    <cellStyle name="Navadno 3 2 4 2 2 9" xfId="4109"/>
    <cellStyle name="Navadno 3 2 4 2 2 9 10" xfId="23065"/>
    <cellStyle name="Navadno 3 2 4 2 2 9 11" xfId="23834"/>
    <cellStyle name="Navadno 3 2 4 2 2 9 12" xfId="21711"/>
    <cellStyle name="Navadno 3 2 4 2 2 9 13" xfId="23186"/>
    <cellStyle name="Navadno 3 2 4 2 2 9 14" xfId="15425"/>
    <cellStyle name="Navadno 3 2 4 2 2 9 15" xfId="22390"/>
    <cellStyle name="Navadno 3 2 4 2 2 9 16" xfId="26226"/>
    <cellStyle name="Navadno 3 2 4 2 2 9 17" xfId="19241"/>
    <cellStyle name="Navadno 3 2 4 2 2 9 18" xfId="26151"/>
    <cellStyle name="Navadno 3 2 4 2 2 9 2" xfId="14161"/>
    <cellStyle name="Navadno 3 2 4 2 2 9 3" xfId="15090"/>
    <cellStyle name="Navadno 3 2 4 2 2 9 4" xfId="13760"/>
    <cellStyle name="Navadno 3 2 4 2 2 9 5" xfId="18604"/>
    <cellStyle name="Navadno 3 2 4 2 2 9 6" xfId="19552"/>
    <cellStyle name="Navadno 3 2 4 2 2 9 7" xfId="20547"/>
    <cellStyle name="Navadno 3 2 4 2 2 9 8" xfId="21415"/>
    <cellStyle name="Navadno 3 2 4 2 2 9 9" xfId="19712"/>
    <cellStyle name="Navadno 3 2 4 2 20" xfId="6942"/>
    <cellStyle name="Navadno 3 2 4 2 21" xfId="6844"/>
    <cellStyle name="Navadno 3 2 4 2 22" xfId="6748"/>
    <cellStyle name="Navadno 3 2 4 2 23" xfId="6651"/>
    <cellStyle name="Navadno 3 2 4 2 24" xfId="6557"/>
    <cellStyle name="Navadno 3 2 4 2 25" xfId="6462"/>
    <cellStyle name="Navadno 3 2 4 2 26" xfId="6370"/>
    <cellStyle name="Navadno 3 2 4 2 27" xfId="6279"/>
    <cellStyle name="Navadno 3 2 4 2 28" xfId="6187"/>
    <cellStyle name="Navadno 3 2 4 2 29" xfId="6097"/>
    <cellStyle name="Navadno 3 2 4 2 3" xfId="8645"/>
    <cellStyle name="Navadno 3 2 4 2 30" xfId="6008"/>
    <cellStyle name="Navadno 3 2 4 2 31" xfId="5923"/>
    <cellStyle name="Navadno 3 2 4 2 32" xfId="5842"/>
    <cellStyle name="Navadno 3 2 4 2 33" xfId="5762"/>
    <cellStyle name="Navadno 3 2 4 2 34" xfId="5685"/>
    <cellStyle name="Navadno 3 2 4 2 35" xfId="5595"/>
    <cellStyle name="Navadno 3 2 4 2 36" xfId="5529"/>
    <cellStyle name="Navadno 3 2 4 2 37" xfId="5454"/>
    <cellStyle name="Navadno 3 2 4 2 38" xfId="5336"/>
    <cellStyle name="Navadno 3 2 4 2 38 10" xfId="13113"/>
    <cellStyle name="Navadno 3 2 4 2 38 11" xfId="14495"/>
    <cellStyle name="Navadno 3 2 4 2 38 12" xfId="9824"/>
    <cellStyle name="Navadno 3 2 4 2 38 13" xfId="16478"/>
    <cellStyle name="Navadno 3 2 4 2 38 14" xfId="12754"/>
    <cellStyle name="Navadno 3 2 4 2 38 15" xfId="12086"/>
    <cellStyle name="Navadno 3 2 4 2 38 16" xfId="19424"/>
    <cellStyle name="Navadno 3 2 4 2 38 17" xfId="17175"/>
    <cellStyle name="Navadno 3 2 4 2 38 18" xfId="21845"/>
    <cellStyle name="Navadno 3 2 4 2 38 19" xfId="17645"/>
    <cellStyle name="Navadno 3 2 4 2 38 2" xfId="4685"/>
    <cellStyle name="Navadno 3 2 4 2 38 2 2" xfId="2056"/>
    <cellStyle name="Navadno 3 2 4 2 38 2 2 10" xfId="11983"/>
    <cellStyle name="Navadno 3 2 4 2 38 2 2 11" xfId="19789"/>
    <cellStyle name="Navadno 3 2 4 2 38 2 2 12" xfId="23498"/>
    <cellStyle name="Navadno 3 2 4 2 38 2 2 13" xfId="14859"/>
    <cellStyle name="Navadno 3 2 4 2 38 2 2 14" xfId="26015"/>
    <cellStyle name="Navadno 3 2 4 2 38 2 2 15" xfId="25553"/>
    <cellStyle name="Navadno 3 2 4 2 38 2 2 16" xfId="24788"/>
    <cellStyle name="Navadno 3 2 4 2 38 2 2 17" xfId="19525"/>
    <cellStyle name="Navadno 3 2 4 2 38 2 2 18" xfId="26702"/>
    <cellStyle name="Navadno 3 2 4 2 38 2 2 2" xfId="15914"/>
    <cellStyle name="Navadno 3 2 4 2 38 2 2 3" xfId="12666"/>
    <cellStyle name="Navadno 3 2 4 2 38 2 2 4" xfId="12700"/>
    <cellStyle name="Navadno 3 2 4 2 38 2 2 5" xfId="12694"/>
    <cellStyle name="Navadno 3 2 4 2 38 2 2 6" xfId="17815"/>
    <cellStyle name="Navadno 3 2 4 2 38 2 2 7" xfId="13056"/>
    <cellStyle name="Navadno 3 2 4 2 38 2 2 8" xfId="10546"/>
    <cellStyle name="Navadno 3 2 4 2 38 2 2 9" xfId="11462"/>
    <cellStyle name="Navadno 3 2 4 2 38 20" xfId="24162"/>
    <cellStyle name="Navadno 3 2 4 2 38 21" xfId="25656"/>
    <cellStyle name="Navadno 3 2 4 2 38 22" xfId="9804"/>
    <cellStyle name="Navadno 3 2 4 2 38 23" xfId="26060"/>
    <cellStyle name="Navadno 3 2 4 2 38 24" xfId="26622"/>
    <cellStyle name="Navadno 3 2 4 2 38 25" xfId="24089"/>
    <cellStyle name="Navadno 3 2 4 2 38 26" xfId="26971"/>
    <cellStyle name="Navadno 3 2 4 2 38 3" xfId="1618"/>
    <cellStyle name="Navadno 3 2 4 2 38 3 10" xfId="23725"/>
    <cellStyle name="Navadno 3 2 4 2 38 3 11" xfId="24465"/>
    <cellStyle name="Navadno 3 2 4 2 38 3 12" xfId="24408"/>
    <cellStyle name="Navadno 3 2 4 2 38 3 13" xfId="16959"/>
    <cellStyle name="Navadno 3 2 4 2 38 3 14" xfId="18915"/>
    <cellStyle name="Navadno 3 2 4 2 38 3 15" xfId="11789"/>
    <cellStyle name="Navadno 3 2 4 2 38 3 16" xfId="22602"/>
    <cellStyle name="Navadno 3 2 4 2 38 3 17" xfId="24747"/>
    <cellStyle name="Navadno 3 2 4 2 38 3 18" xfId="22047"/>
    <cellStyle name="Navadno 3 2 4 2 38 3 2" xfId="16298"/>
    <cellStyle name="Navadno 3 2 4 2 38 3 3" xfId="16559"/>
    <cellStyle name="Navadno 3 2 4 2 38 3 4" xfId="17824"/>
    <cellStyle name="Navadno 3 2 4 2 38 3 5" xfId="19405"/>
    <cellStyle name="Navadno 3 2 4 2 38 3 6" xfId="20320"/>
    <cellStyle name="Navadno 3 2 4 2 38 3 7" xfId="21284"/>
    <cellStyle name="Navadno 3 2 4 2 38 3 8" xfId="22130"/>
    <cellStyle name="Navadno 3 2 4 2 38 3 9" xfId="22558"/>
    <cellStyle name="Navadno 3 2 4 2 38 4" xfId="1264"/>
    <cellStyle name="Navadno 3 2 4 2 38 4 10" xfId="19722"/>
    <cellStyle name="Navadno 3 2 4 2 38 4 11" xfId="19077"/>
    <cellStyle name="Navadno 3 2 4 2 38 4 12" xfId="23330"/>
    <cellStyle name="Navadno 3 2 4 2 38 4 13" xfId="16871"/>
    <cellStyle name="Navadno 3 2 4 2 38 4 14" xfId="26582"/>
    <cellStyle name="Navadno 3 2 4 2 38 4 15" xfId="23391"/>
    <cellStyle name="Navadno 3 2 4 2 38 4 16" xfId="19818"/>
    <cellStyle name="Navadno 3 2 4 2 38 4 17" xfId="26196"/>
    <cellStyle name="Navadno 3 2 4 2 38 4 18" xfId="25441"/>
    <cellStyle name="Navadno 3 2 4 2 38 4 2" xfId="16610"/>
    <cellStyle name="Navadno 3 2 4 2 38 4 3" xfId="11088"/>
    <cellStyle name="Navadno 3 2 4 2 38 4 4" xfId="12320"/>
    <cellStyle name="Navadno 3 2 4 2 38 4 5" xfId="18131"/>
    <cellStyle name="Navadno 3 2 4 2 38 4 6" xfId="19531"/>
    <cellStyle name="Navadno 3 2 4 2 38 4 7" xfId="10105"/>
    <cellStyle name="Navadno 3 2 4 2 38 4 8" xfId="9762"/>
    <cellStyle name="Navadno 3 2 4 2 38 4 9" xfId="13204"/>
    <cellStyle name="Navadno 3 2 4 2 38 5" xfId="933"/>
    <cellStyle name="Navadno 3 2 4 2 38 5 10" xfId="23915"/>
    <cellStyle name="Navadno 3 2 4 2 38 5 11" xfId="24659"/>
    <cellStyle name="Navadno 3 2 4 2 38 5 12" xfId="25348"/>
    <cellStyle name="Navadno 3 2 4 2 38 5 13" xfId="26014"/>
    <cellStyle name="Navadno 3 2 4 2 38 5 14" xfId="26737"/>
    <cellStyle name="Navadno 3 2 4 2 38 5 15" xfId="27254"/>
    <cellStyle name="Navadno 3 2 4 2 38 5 16" xfId="27716"/>
    <cellStyle name="Navadno 3 2 4 2 38 5 17" xfId="28091"/>
    <cellStyle name="Navadno 3 2 4 2 38 5 18" xfId="28379"/>
    <cellStyle name="Navadno 3 2 4 2 38 5 2" xfId="16897"/>
    <cellStyle name="Navadno 3 2 4 2 38 5 3" xfId="17868"/>
    <cellStyle name="Navadno 3 2 4 2 38 5 4" xfId="18814"/>
    <cellStyle name="Navadno 3 2 4 2 38 5 5" xfId="19752"/>
    <cellStyle name="Navadno 3 2 4 2 38 5 6" xfId="20654"/>
    <cellStyle name="Navadno 3 2 4 2 38 5 7" xfId="21519"/>
    <cellStyle name="Navadno 3 2 4 2 38 5 8" xfId="22356"/>
    <cellStyle name="Navadno 3 2 4 2 38 5 9" xfId="23160"/>
    <cellStyle name="Navadno 3 2 4 2 38 6" xfId="612"/>
    <cellStyle name="Navadno 3 2 4 2 38 6 10" xfId="24130"/>
    <cellStyle name="Navadno 3 2 4 2 38 6 11" xfId="24868"/>
    <cellStyle name="Navadno 3 2 4 2 38 6 12" xfId="25555"/>
    <cellStyle name="Navadno 3 2 4 2 38 6 13" xfId="26192"/>
    <cellStyle name="Navadno 3 2 4 2 38 6 14" xfId="26892"/>
    <cellStyle name="Navadno 3 2 4 2 38 6 15" xfId="27386"/>
    <cellStyle name="Navadno 3 2 4 2 38 6 16" xfId="27833"/>
    <cellStyle name="Navadno 3 2 4 2 38 6 17" xfId="28178"/>
    <cellStyle name="Navadno 3 2 4 2 38 6 18" xfId="28441"/>
    <cellStyle name="Navadno 3 2 4 2 38 6 2" xfId="17170"/>
    <cellStyle name="Navadno 3 2 4 2 38 6 3" xfId="18133"/>
    <cellStyle name="Navadno 3 2 4 2 38 6 4" xfId="19090"/>
    <cellStyle name="Navadno 3 2 4 2 38 6 5" xfId="20000"/>
    <cellStyle name="Navadno 3 2 4 2 38 6 6" xfId="20897"/>
    <cellStyle name="Navadno 3 2 4 2 38 6 7" xfId="21758"/>
    <cellStyle name="Navadno 3 2 4 2 38 6 8" xfId="22589"/>
    <cellStyle name="Navadno 3 2 4 2 38 6 9" xfId="23378"/>
    <cellStyle name="Navadno 3 2 4 2 38 7" xfId="378"/>
    <cellStyle name="Navadno 3 2 4 2 38 7 10" xfId="24286"/>
    <cellStyle name="Navadno 3 2 4 2 38 7 11" xfId="25013"/>
    <cellStyle name="Navadno 3 2 4 2 38 7 12" xfId="25695"/>
    <cellStyle name="Navadno 3 2 4 2 38 7 13" xfId="26311"/>
    <cellStyle name="Navadno 3 2 4 2 38 7 14" xfId="26992"/>
    <cellStyle name="Navadno 3 2 4 2 38 7 15" xfId="27482"/>
    <cellStyle name="Navadno 3 2 4 2 38 7 16" xfId="27909"/>
    <cellStyle name="Navadno 3 2 4 2 38 7 17" xfId="28240"/>
    <cellStyle name="Navadno 3 2 4 2 38 7 18" xfId="28484"/>
    <cellStyle name="Navadno 3 2 4 2 38 7 2" xfId="17375"/>
    <cellStyle name="Navadno 3 2 4 2 38 7 3" xfId="18329"/>
    <cellStyle name="Navadno 3 2 4 2 38 7 4" xfId="19281"/>
    <cellStyle name="Navadno 3 2 4 2 38 7 5" xfId="20194"/>
    <cellStyle name="Navadno 3 2 4 2 38 7 6" xfId="21080"/>
    <cellStyle name="Navadno 3 2 4 2 38 7 7" xfId="21934"/>
    <cellStyle name="Navadno 3 2 4 2 38 7 8" xfId="22757"/>
    <cellStyle name="Navadno 3 2 4 2 38 7 9" xfId="23545"/>
    <cellStyle name="Navadno 3 2 4 2 38 8" xfId="197"/>
    <cellStyle name="Navadno 3 2 4 2 38 8 10" xfId="24411"/>
    <cellStyle name="Navadno 3 2 4 2 38 8 11" xfId="25123"/>
    <cellStyle name="Navadno 3 2 4 2 38 8 12" xfId="25786"/>
    <cellStyle name="Navadno 3 2 4 2 38 8 13" xfId="26405"/>
    <cellStyle name="Navadno 3 2 4 2 38 8 14" xfId="27084"/>
    <cellStyle name="Navadno 3 2 4 2 38 8 15" xfId="27558"/>
    <cellStyle name="Navadno 3 2 4 2 38 8 16" xfId="27967"/>
    <cellStyle name="Navadno 3 2 4 2 38 8 17" xfId="28286"/>
    <cellStyle name="Navadno 3 2 4 2 38 8 18" xfId="28519"/>
    <cellStyle name="Navadno 3 2 4 2 38 8 2" xfId="17527"/>
    <cellStyle name="Navadno 3 2 4 2 38 8 3" xfId="18486"/>
    <cellStyle name="Navadno 3 2 4 2 38 8 4" xfId="19439"/>
    <cellStyle name="Navadno 3 2 4 2 38 8 5" xfId="20350"/>
    <cellStyle name="Navadno 3 2 4 2 38 8 6" xfId="21222"/>
    <cellStyle name="Navadno 3 2 4 2 38 8 7" xfId="22071"/>
    <cellStyle name="Navadno 3 2 4 2 38 8 8" xfId="22881"/>
    <cellStyle name="Navadno 3 2 4 2 38 8 9" xfId="23665"/>
    <cellStyle name="Navadno 3 2 4 2 38 9" xfId="88"/>
    <cellStyle name="Navadno 3 2 4 2 38 9 10" xfId="24483"/>
    <cellStyle name="Navadno 3 2 4 2 38 9 11" xfId="25181"/>
    <cellStyle name="Navadno 3 2 4 2 38 9 12" xfId="25847"/>
    <cellStyle name="Navadno 3 2 4 2 38 9 13" xfId="26471"/>
    <cellStyle name="Navadno 3 2 4 2 38 9 14" xfId="27137"/>
    <cellStyle name="Navadno 3 2 4 2 38 9 15" xfId="27608"/>
    <cellStyle name="Navadno 3 2 4 2 38 9 16" xfId="28003"/>
    <cellStyle name="Navadno 3 2 4 2 38 9 17" xfId="28314"/>
    <cellStyle name="Navadno 3 2 4 2 38 9 18" xfId="28541"/>
    <cellStyle name="Navadno 3 2 4 2 38 9 2" xfId="17628"/>
    <cellStyle name="Navadno 3 2 4 2 38 9 3" xfId="18582"/>
    <cellStyle name="Navadno 3 2 4 2 38 9 4" xfId="19532"/>
    <cellStyle name="Navadno 3 2 4 2 38 9 5" xfId="20435"/>
    <cellStyle name="Navadno 3 2 4 2 38 9 6" xfId="21309"/>
    <cellStyle name="Navadno 3 2 4 2 38 9 7" xfId="22153"/>
    <cellStyle name="Navadno 3 2 4 2 38 9 8" xfId="22960"/>
    <cellStyle name="Navadno 3 2 4 2 38 9 9" xfId="23747"/>
    <cellStyle name="Navadno 3 2 4 2 39" xfId="5054"/>
    <cellStyle name="Navadno 3 2 4 2 39 10" xfId="18998"/>
    <cellStyle name="Navadno 3 2 4 2 39 11" xfId="16764"/>
    <cellStyle name="Navadno 3 2 4 2 39 12" xfId="11068"/>
    <cellStyle name="Navadno 3 2 4 2 39 13" xfId="24019"/>
    <cellStyle name="Navadno 3 2 4 2 39 14" xfId="12018"/>
    <cellStyle name="Navadno 3 2 4 2 39 15" xfId="20870"/>
    <cellStyle name="Navadno 3 2 4 2 39 16" xfId="22936"/>
    <cellStyle name="Navadno 3 2 4 2 39 17" xfId="12714"/>
    <cellStyle name="Navadno 3 2 4 2 39 18" xfId="27692"/>
    <cellStyle name="Navadno 3 2 4 2 39 2" xfId="13345"/>
    <cellStyle name="Navadno 3 2 4 2 39 3" xfId="14364"/>
    <cellStyle name="Navadno 3 2 4 2 39 4" xfId="12275"/>
    <cellStyle name="Navadno 3 2 4 2 39 5" xfId="18352"/>
    <cellStyle name="Navadno 3 2 4 2 39 6" xfId="14051"/>
    <cellStyle name="Navadno 3 2 4 2 39 7" xfId="18098"/>
    <cellStyle name="Navadno 3 2 4 2 39 8" xfId="16867"/>
    <cellStyle name="Navadno 3 2 4 2 39 9" xfId="12834"/>
    <cellStyle name="Navadno 3 2 4 2 4" xfId="8544"/>
    <cellStyle name="Navadno 3 2 4 2 40" xfId="5195"/>
    <cellStyle name="Navadno 3 2 4 2 40 10" xfId="14847"/>
    <cellStyle name="Navadno 3 2 4 2 40 11" xfId="15277"/>
    <cellStyle name="Navadno 3 2 4 2 40 12" xfId="22124"/>
    <cellStyle name="Navadno 3 2 4 2 40 13" xfId="21259"/>
    <cellStyle name="Navadno 3 2 4 2 40 14" xfId="22708"/>
    <cellStyle name="Navadno 3 2 4 2 40 15" xfId="19948"/>
    <cellStyle name="Navadno 3 2 4 2 40 16" xfId="26840"/>
    <cellStyle name="Navadno 3 2 4 2 40 17" xfId="24070"/>
    <cellStyle name="Navadno 3 2 4 2 40 18" xfId="24213"/>
    <cellStyle name="Navadno 3 2 4 2 40 19" xfId="25347"/>
    <cellStyle name="Navadno 3 2 4 2 40 2" xfId="3306"/>
    <cellStyle name="Navadno 3 2 4 2 40 3" xfId="13241"/>
    <cellStyle name="Navadno 3 2 4 2 40 4" xfId="16524"/>
    <cellStyle name="Navadno 3 2 4 2 40 5" xfId="10474"/>
    <cellStyle name="Navadno 3 2 4 2 40 6" xfId="17088"/>
    <cellStyle name="Navadno 3 2 4 2 40 7" xfId="11991"/>
    <cellStyle name="Navadno 3 2 4 2 40 8" xfId="10863"/>
    <cellStyle name="Navadno 3 2 4 2 40 9" xfId="16497"/>
    <cellStyle name="Navadno 3 2 4 2 41" xfId="1913"/>
    <cellStyle name="Navadno 3 2 4 2 42" xfId="1708"/>
    <cellStyle name="Navadno 3 2 4 2 43" xfId="1493"/>
    <cellStyle name="Navadno 3 2 4 2 44" xfId="2105"/>
    <cellStyle name="Navadno 3 2 4 2 45" xfId="1446"/>
    <cellStyle name="Navadno 3 2 4 2 46" xfId="1024"/>
    <cellStyle name="Navadno 3 2 4 2 5" xfId="8443"/>
    <cellStyle name="Navadno 3 2 4 2 6" xfId="8342"/>
    <cellStyle name="Navadno 3 2 4 2 7" xfId="8243"/>
    <cellStyle name="Navadno 3 2 4 2 8" xfId="8142"/>
    <cellStyle name="Navadno 3 2 4 2 9" xfId="8041"/>
    <cellStyle name="Navadno 3 2 4 20" xfId="6989"/>
    <cellStyle name="Navadno 3 2 4 20 10" xfId="11746"/>
    <cellStyle name="Navadno 3 2 4 20 11" xfId="16015"/>
    <cellStyle name="Navadno 3 2 4 20 12" xfId="10313"/>
    <cellStyle name="Navadno 3 2 4 20 13" xfId="19150"/>
    <cellStyle name="Navadno 3 2 4 20 14" xfId="20065"/>
    <cellStyle name="Navadno 3 2 4 20 15" xfId="21221"/>
    <cellStyle name="Navadno 3 2 4 20 16" xfId="22070"/>
    <cellStyle name="Navadno 3 2 4 20 17" xfId="9902"/>
    <cellStyle name="Navadno 3 2 4 20 18" xfId="23664"/>
    <cellStyle name="Navadno 3 2 4 20 19" xfId="24410"/>
    <cellStyle name="Navadno 3 2 4 20 2" xfId="3144"/>
    <cellStyle name="Navadno 3 2 4 20 2 10" xfId="16890"/>
    <cellStyle name="Navadno 3 2 4 20 2 11" xfId="10779"/>
    <cellStyle name="Navadno 3 2 4 20 2 12" xfId="15973"/>
    <cellStyle name="Navadno 3 2 4 20 2 13" xfId="21332"/>
    <cellStyle name="Navadno 3 2 4 20 2 14" xfId="13718"/>
    <cellStyle name="Navadno 3 2 4 20 2 15" xfId="26387"/>
    <cellStyle name="Navadno 3 2 4 20 2 16" xfId="22101"/>
    <cellStyle name="Navadno 3 2 4 20 2 17" xfId="10317"/>
    <cellStyle name="Navadno 3 2 4 20 2 18" xfId="28073"/>
    <cellStyle name="Navadno 3 2 4 20 2 2" xfId="14981"/>
    <cellStyle name="Navadno 3 2 4 20 2 3" xfId="10589"/>
    <cellStyle name="Navadno 3 2 4 20 2 4" xfId="9763"/>
    <cellStyle name="Navadno 3 2 4 20 2 5" xfId="17446"/>
    <cellStyle name="Navadno 3 2 4 20 2 6" xfId="11085"/>
    <cellStyle name="Navadno 3 2 4 20 2 7" xfId="14202"/>
    <cellStyle name="Navadno 3 2 4 20 2 8" xfId="11220"/>
    <cellStyle name="Navadno 3 2 4 20 2 9" xfId="18816"/>
    <cellStyle name="Navadno 3 2 4 20 20" xfId="23939"/>
    <cellStyle name="Navadno 3 2 4 20 21" xfId="12419"/>
    <cellStyle name="Navadno 3 2 4 20 22" xfId="25465"/>
    <cellStyle name="Navadno 3 2 4 20 23" xfId="26339"/>
    <cellStyle name="Navadno 3 2 4 20 24" xfId="19122"/>
    <cellStyle name="Navadno 3 2 4 20 25" xfId="11083"/>
    <cellStyle name="Navadno 3 2 4 20 26" xfId="12875"/>
    <cellStyle name="Navadno 3 2 4 20 3" xfId="2946"/>
    <cellStyle name="Navadno 3 2 4 20 3 10" xfId="22406"/>
    <cellStyle name="Navadno 3 2 4 20 3 11" xfId="21354"/>
    <cellStyle name="Navadno 3 2 4 20 3 12" xfId="18923"/>
    <cellStyle name="Navadno 3 2 4 20 3 13" xfId="25024"/>
    <cellStyle name="Navadno 3 2 4 20 3 14" xfId="15116"/>
    <cellStyle name="Navadno 3 2 4 20 3 15" xfId="26233"/>
    <cellStyle name="Navadno 3 2 4 20 3 16" xfId="27472"/>
    <cellStyle name="Navadno 3 2 4 20 3 17" xfId="27903"/>
    <cellStyle name="Navadno 3 2 4 20 3 18" xfId="26886"/>
    <cellStyle name="Navadno 3 2 4 20 3 2" xfId="15156"/>
    <cellStyle name="Navadno 3 2 4 20 3 3" xfId="17342"/>
    <cellStyle name="Navadno 3 2 4 20 3 4" xfId="18455"/>
    <cellStyle name="Navadno 3 2 4 20 3 5" xfId="17521"/>
    <cellStyle name="Navadno 3 2 4 20 3 6" xfId="11221"/>
    <cellStyle name="Navadno 3 2 4 20 3 7" xfId="13721"/>
    <cellStyle name="Navadno 3 2 4 20 3 8" xfId="13715"/>
    <cellStyle name="Navadno 3 2 4 20 3 9" xfId="22942"/>
    <cellStyle name="Navadno 3 2 4 20 4" xfId="2488"/>
    <cellStyle name="Navadno 3 2 4 20 4 10" xfId="16973"/>
    <cellStyle name="Navadno 3 2 4 20 4 11" xfId="11134"/>
    <cellStyle name="Navadno 3 2 4 20 4 12" xfId="10249"/>
    <cellStyle name="Navadno 3 2 4 20 4 13" xfId="11219"/>
    <cellStyle name="Navadno 3 2 4 20 4 14" xfId="24232"/>
    <cellStyle name="Navadno 3 2 4 20 4 15" xfId="24749"/>
    <cellStyle name="Navadno 3 2 4 20 4 16" xfId="24881"/>
    <cellStyle name="Navadno 3 2 4 20 4 17" xfId="25200"/>
    <cellStyle name="Navadno 3 2 4 20 4 18" xfId="25946"/>
    <cellStyle name="Navadno 3 2 4 20 4 2" xfId="15541"/>
    <cellStyle name="Navadno 3 2 4 20 4 3" xfId="11482"/>
    <cellStyle name="Navadno 3 2 4 20 4 4" xfId="16784"/>
    <cellStyle name="Navadno 3 2 4 20 4 5" xfId="12452"/>
    <cellStyle name="Navadno 3 2 4 20 4 6" xfId="19255"/>
    <cellStyle name="Navadno 3 2 4 20 4 7" xfId="13936"/>
    <cellStyle name="Navadno 3 2 4 20 4 8" xfId="13108"/>
    <cellStyle name="Navadno 3 2 4 20 4 9" xfId="12543"/>
    <cellStyle name="Navadno 3 2 4 20 5" xfId="4421"/>
    <cellStyle name="Navadno 3 2 4 20 5 10" xfId="22894"/>
    <cellStyle name="Navadno 3 2 4 20 5 11" xfId="11808"/>
    <cellStyle name="Navadno 3 2 4 20 5 12" xfId="23894"/>
    <cellStyle name="Navadno 3 2 4 20 5 13" xfId="14982"/>
    <cellStyle name="Navadno 3 2 4 20 5 14" xfId="25428"/>
    <cellStyle name="Navadno 3 2 4 20 5 15" xfId="22462"/>
    <cellStyle name="Navadno 3 2 4 20 5 16" xfId="17686"/>
    <cellStyle name="Navadno 3 2 4 20 5 17" xfId="26510"/>
    <cellStyle name="Navadno 3 2 4 20 5 18" xfId="16499"/>
    <cellStyle name="Navadno 3 2 4 20 5 2" xfId="13893"/>
    <cellStyle name="Navadno 3 2 4 20 5 3" xfId="12265"/>
    <cellStyle name="Navadno 3 2 4 20 5 4" xfId="16658"/>
    <cellStyle name="Navadno 3 2 4 20 5 5" xfId="9977"/>
    <cellStyle name="Navadno 3 2 4 20 5 6" xfId="18581"/>
    <cellStyle name="Navadno 3 2 4 20 5 7" xfId="18473"/>
    <cellStyle name="Navadno 3 2 4 20 5 8" xfId="11464"/>
    <cellStyle name="Navadno 3 2 4 20 5 9" xfId="22157"/>
    <cellStyle name="Navadno 3 2 4 20 6" xfId="1095"/>
    <cellStyle name="Navadno 3 2 4 20 6 10" xfId="23816"/>
    <cellStyle name="Navadno 3 2 4 20 6 11" xfId="24551"/>
    <cellStyle name="Navadno 3 2 4 20 6 12" xfId="25253"/>
    <cellStyle name="Navadno 3 2 4 20 6 13" xfId="25919"/>
    <cellStyle name="Navadno 3 2 4 20 6 14" xfId="26662"/>
    <cellStyle name="Navadno 3 2 4 20 6 15" xfId="27185"/>
    <cellStyle name="Navadno 3 2 4 20 6 16" xfId="27651"/>
    <cellStyle name="Navadno 3 2 4 20 6 17" xfId="28031"/>
    <cellStyle name="Navadno 3 2 4 20 6 18" xfId="28339"/>
    <cellStyle name="Navadno 3 2 4 20 6 2" xfId="16756"/>
    <cellStyle name="Navadno 3 2 4 20 6 3" xfId="17722"/>
    <cellStyle name="Navadno 3 2 4 20 6 4" xfId="18678"/>
    <cellStyle name="Navadno 3 2 4 20 6 5" xfId="19623"/>
    <cellStyle name="Navadno 3 2 4 20 6 6" xfId="20524"/>
    <cellStyle name="Navadno 3 2 4 20 6 7" xfId="21391"/>
    <cellStyle name="Navadno 3 2 4 20 6 8" xfId="22235"/>
    <cellStyle name="Navadno 3 2 4 20 6 9" xfId="23038"/>
    <cellStyle name="Navadno 3 2 4 20 7" xfId="805"/>
    <cellStyle name="Navadno 3 2 4 20 7 10" xfId="24001"/>
    <cellStyle name="Navadno 3 2 4 20 7 11" xfId="24742"/>
    <cellStyle name="Navadno 3 2 4 20 7 12" xfId="25430"/>
    <cellStyle name="Navadno 3 2 4 20 7 13" xfId="26090"/>
    <cellStyle name="Navadno 3 2 4 20 7 14" xfId="26803"/>
    <cellStyle name="Navadno 3 2 4 20 7 15" xfId="27307"/>
    <cellStyle name="Navadno 3 2 4 20 7 16" xfId="27759"/>
    <cellStyle name="Navadno 3 2 4 20 7 17" xfId="28124"/>
    <cellStyle name="Navadno 3 2 4 20 7 18" xfId="28403"/>
    <cellStyle name="Navadno 3 2 4 20 7 2" xfId="17003"/>
    <cellStyle name="Navadno 3 2 4 20 7 3" xfId="17967"/>
    <cellStyle name="Navadno 3 2 4 20 7 4" xfId="18924"/>
    <cellStyle name="Navadno 3 2 4 20 7 5" xfId="19853"/>
    <cellStyle name="Navadno 3 2 4 20 7 6" xfId="20749"/>
    <cellStyle name="Navadno 3 2 4 20 7 7" xfId="21617"/>
    <cellStyle name="Navadno 3 2 4 20 7 8" xfId="22449"/>
    <cellStyle name="Navadno 3 2 4 20 7 9" xfId="23248"/>
    <cellStyle name="Navadno 3 2 4 20 8" xfId="765"/>
    <cellStyle name="Navadno 3 2 4 20 8 10" xfId="24027"/>
    <cellStyle name="Navadno 3 2 4 20 8 11" xfId="24771"/>
    <cellStyle name="Navadno 3 2 4 20 8 12" xfId="25455"/>
    <cellStyle name="Navadno 3 2 4 20 8 13" xfId="26112"/>
    <cellStyle name="Navadno 3 2 4 20 8 14" xfId="26826"/>
    <cellStyle name="Navadno 3 2 4 20 8 15" xfId="27324"/>
    <cellStyle name="Navadno 3 2 4 20 8 16" xfId="27777"/>
    <cellStyle name="Navadno 3 2 4 20 8 17" xfId="28137"/>
    <cellStyle name="Navadno 3 2 4 20 8 18" xfId="28413"/>
    <cellStyle name="Navadno 3 2 4 20 8 2" xfId="17035"/>
    <cellStyle name="Navadno 3 2 4 20 8 3" xfId="18003"/>
    <cellStyle name="Navadno 3 2 4 20 8 4" xfId="18962"/>
    <cellStyle name="Navadno 3 2 4 20 8 5" xfId="19886"/>
    <cellStyle name="Navadno 3 2 4 20 8 6" xfId="20781"/>
    <cellStyle name="Navadno 3 2 4 20 8 7" xfId="21650"/>
    <cellStyle name="Navadno 3 2 4 20 8 8" xfId="22479"/>
    <cellStyle name="Navadno 3 2 4 20 8 9" xfId="23275"/>
    <cellStyle name="Navadno 3 2 4 20 9" xfId="1233"/>
    <cellStyle name="Navadno 3 2 4 20 9 10" xfId="16579"/>
    <cellStyle name="Navadno 3 2 4 20 9 11" xfId="11188"/>
    <cellStyle name="Navadno 3 2 4 20 9 12" xfId="15212"/>
    <cellStyle name="Navadno 3 2 4 20 9 13" xfId="18972"/>
    <cellStyle name="Navadno 3 2 4 20 9 14" xfId="26599"/>
    <cellStyle name="Navadno 3 2 4 20 9 15" xfId="15713"/>
    <cellStyle name="Navadno 3 2 4 20 9 16" xfId="22373"/>
    <cellStyle name="Navadno 3 2 4 20 9 17" xfId="26921"/>
    <cellStyle name="Navadno 3 2 4 20 9 18" xfId="21886"/>
    <cellStyle name="Navadno 3 2 4 20 9 2" xfId="16636"/>
    <cellStyle name="Navadno 3 2 4 20 9 3" xfId="10172"/>
    <cellStyle name="Navadno 3 2 4 20 9 4" xfId="16862"/>
    <cellStyle name="Navadno 3 2 4 20 9 5" xfId="17783"/>
    <cellStyle name="Navadno 3 2 4 20 9 6" xfId="13867"/>
    <cellStyle name="Navadno 3 2 4 20 9 7" xfId="17396"/>
    <cellStyle name="Navadno 3 2 4 20 9 8" xfId="16254"/>
    <cellStyle name="Navadno 3 2 4 20 9 9" xfId="21154"/>
    <cellStyle name="Navadno 3 2 4 21" xfId="6891"/>
    <cellStyle name="Navadno 3 2 4 21 10" xfId="11827"/>
    <cellStyle name="Navadno 3 2 4 21 11" xfId="17311"/>
    <cellStyle name="Navadno 3 2 4 21 12" xfId="15577"/>
    <cellStyle name="Navadno 3 2 4 21 13" xfId="14245"/>
    <cellStyle name="Navadno 3 2 4 21 14" xfId="14866"/>
    <cellStyle name="Navadno 3 2 4 21 15" xfId="13916"/>
    <cellStyle name="Navadno 3 2 4 21 16" xfId="20212"/>
    <cellStyle name="Navadno 3 2 4 21 17" xfId="11295"/>
    <cellStyle name="Navadno 3 2 4 21 18" xfId="11738"/>
    <cellStyle name="Navadno 3 2 4 21 19" xfId="22213"/>
    <cellStyle name="Navadno 3 2 4 21 2" xfId="3078"/>
    <cellStyle name="Navadno 3 2 4 21 2 10" xfId="19325"/>
    <cellStyle name="Navadno 3 2 4 21 2 11" xfId="14966"/>
    <cellStyle name="Navadno 3 2 4 21 2 12" xfId="24090"/>
    <cellStyle name="Navadno 3 2 4 21 2 13" xfId="20944"/>
    <cellStyle name="Navadno 3 2 4 21 2 14" xfId="14171"/>
    <cellStyle name="Navadno 3 2 4 21 2 15" xfId="18493"/>
    <cellStyle name="Navadno 3 2 4 21 2 16" xfId="10030"/>
    <cellStyle name="Navadno 3 2 4 21 2 17" xfId="21551"/>
    <cellStyle name="Navadno 3 2 4 21 2 18" xfId="25576"/>
    <cellStyle name="Navadno 3 2 4 21 2 2" xfId="15041"/>
    <cellStyle name="Navadno 3 2 4 21 2 3" xfId="13901"/>
    <cellStyle name="Navadno 3 2 4 21 2 4" xfId="15237"/>
    <cellStyle name="Navadno 3 2 4 21 2 5" xfId="14998"/>
    <cellStyle name="Navadno 3 2 4 21 2 6" xfId="11802"/>
    <cellStyle name="Navadno 3 2 4 21 2 7" xfId="19418"/>
    <cellStyle name="Navadno 3 2 4 21 2 8" xfId="17182"/>
    <cellStyle name="Navadno 3 2 4 21 2 9" xfId="9895"/>
    <cellStyle name="Navadno 3 2 4 21 20" xfId="22618"/>
    <cellStyle name="Navadno 3 2 4 21 21" xfId="22021"/>
    <cellStyle name="Navadno 3 2 4 21 22" xfId="21700"/>
    <cellStyle name="Navadno 3 2 4 21 23" xfId="24021"/>
    <cellStyle name="Navadno 3 2 4 21 24" xfId="27453"/>
    <cellStyle name="Navadno 3 2 4 21 25" xfId="27890"/>
    <cellStyle name="Navadno 3 2 4 21 26" xfId="19831"/>
    <cellStyle name="Navadno 3 2 4 21 3" xfId="3112"/>
    <cellStyle name="Navadno 3 2 4 21 3 10" xfId="22399"/>
    <cellStyle name="Navadno 3 2 4 21 3 11" xfId="22144"/>
    <cellStyle name="Navadno 3 2 4 21 3 12" xfId="23595"/>
    <cellStyle name="Navadno 3 2 4 21 3 13" xfId="21213"/>
    <cellStyle name="Navadno 3 2 4 21 3 14" xfId="20993"/>
    <cellStyle name="Navadno 3 2 4 21 3 15" xfId="26711"/>
    <cellStyle name="Navadno 3 2 4 21 3 16" xfId="27107"/>
    <cellStyle name="Navadno 3 2 4 21 3 17" xfId="22471"/>
    <cellStyle name="Navadno 3 2 4 21 3 18" xfId="14208"/>
    <cellStyle name="Navadno 3 2 4 21 3 2" xfId="15011"/>
    <cellStyle name="Navadno 3 2 4 21 3 3" xfId="15075"/>
    <cellStyle name="Navadno 3 2 4 21 3 4" xfId="12306"/>
    <cellStyle name="Navadno 3 2 4 21 3 5" xfId="12883"/>
    <cellStyle name="Navadno 3 2 4 21 3 6" xfId="11699"/>
    <cellStyle name="Navadno 3 2 4 21 3 7" xfId="17513"/>
    <cellStyle name="Navadno 3 2 4 21 3 8" xfId="11893"/>
    <cellStyle name="Navadno 3 2 4 21 3 9" xfId="18719"/>
    <cellStyle name="Navadno 3 2 4 21 4" xfId="3579"/>
    <cellStyle name="Navadno 3 2 4 21 4 10" xfId="21238"/>
    <cellStyle name="Navadno 3 2 4 21 4 11" xfId="18143"/>
    <cellStyle name="Navadno 3 2 4 21 4 12" xfId="24651"/>
    <cellStyle name="Navadno 3 2 4 21 4 13" xfId="14816"/>
    <cellStyle name="Navadno 3 2 4 21 4 14" xfId="26410"/>
    <cellStyle name="Navadno 3 2 4 21 4 15" xfId="16948"/>
    <cellStyle name="Navadno 3 2 4 21 4 16" xfId="27076"/>
    <cellStyle name="Navadno 3 2 4 21 4 17" xfId="21944"/>
    <cellStyle name="Navadno 3 2 4 21 4 18" xfId="25932"/>
    <cellStyle name="Navadno 3 2 4 21 4 2" xfId="14611"/>
    <cellStyle name="Navadno 3 2 4 21 4 3" xfId="10627"/>
    <cellStyle name="Navadno 3 2 4 21 4 4" xfId="10491"/>
    <cellStyle name="Navadno 3 2 4 21 4 5" xfId="17474"/>
    <cellStyle name="Navadno 3 2 4 21 4 6" xfId="12932"/>
    <cellStyle name="Navadno 3 2 4 21 4 7" xfId="14377"/>
    <cellStyle name="Navadno 3 2 4 21 4 8" xfId="11290"/>
    <cellStyle name="Navadno 3 2 4 21 4 9" xfId="19683"/>
    <cellStyle name="Navadno 3 2 4 21 5" xfId="3030"/>
    <cellStyle name="Navadno 3 2 4 21 5 10" xfId="21114"/>
    <cellStyle name="Navadno 3 2 4 21 5 11" xfId="22991"/>
    <cellStyle name="Navadno 3 2 4 21 5 12" xfId="21980"/>
    <cellStyle name="Navadno 3 2 4 21 5 13" xfId="16161"/>
    <cellStyle name="Navadno 3 2 4 21 5 14" xfId="24241"/>
    <cellStyle name="Navadno 3 2 4 21 5 15" xfId="25346"/>
    <cellStyle name="Navadno 3 2 4 21 5 16" xfId="26605"/>
    <cellStyle name="Navadno 3 2 4 21 5 17" xfId="26601"/>
    <cellStyle name="Navadno 3 2 4 21 5 18" xfId="27515"/>
    <cellStyle name="Navadno 3 2 4 21 5 2" xfId="15082"/>
    <cellStyle name="Navadno 3 2 4 21 5 3" xfId="14229"/>
    <cellStyle name="Navadno 3 2 4 21 5 4" xfId="18523"/>
    <cellStyle name="Navadno 3 2 4 21 5 5" xfId="17363"/>
    <cellStyle name="Navadno 3 2 4 21 5 6" xfId="16693"/>
    <cellStyle name="Navadno 3 2 4 21 5 7" xfId="18432"/>
    <cellStyle name="Navadno 3 2 4 21 5 8" xfId="20476"/>
    <cellStyle name="Navadno 3 2 4 21 5 9" xfId="20670"/>
    <cellStyle name="Navadno 3 2 4 21 6" xfId="2748"/>
    <cellStyle name="Navadno 3 2 4 21 6 10" xfId="23272"/>
    <cellStyle name="Navadno 3 2 4 21 6 11" xfId="24025"/>
    <cellStyle name="Navadno 3 2 4 21 6 12" xfId="24193"/>
    <cellStyle name="Navadno 3 2 4 21 6 13" xfId="17478"/>
    <cellStyle name="Navadno 3 2 4 21 6 14" xfId="10659"/>
    <cellStyle name="Navadno 3 2 4 21 6 15" xfId="26977"/>
    <cellStyle name="Navadno 3 2 4 21 6 16" xfId="25227"/>
    <cellStyle name="Navadno 3 2 4 21 6 17" xfId="23928"/>
    <cellStyle name="Navadno 3 2 4 21 6 18" xfId="28284"/>
    <cellStyle name="Navadno 3 2 4 21 6 2" xfId="15319"/>
    <cellStyle name="Navadno 3 2 4 21 6 3" xfId="13789"/>
    <cellStyle name="Navadno 3 2 4 21 6 4" xfId="13454"/>
    <cellStyle name="Navadno 3 2 4 21 6 5" xfId="18642"/>
    <cellStyle name="Navadno 3 2 4 21 6 6" xfId="19588"/>
    <cellStyle name="Navadno 3 2 4 21 6 7" xfId="20778"/>
    <cellStyle name="Navadno 3 2 4 21 6 8" xfId="21646"/>
    <cellStyle name="Navadno 3 2 4 21 6 9" xfId="21485"/>
    <cellStyle name="Navadno 3 2 4 21 7" xfId="2238"/>
    <cellStyle name="Navadno 3 2 4 21 7 10" xfId="12564"/>
    <cellStyle name="Navadno 3 2 4 21 7 11" xfId="15000"/>
    <cellStyle name="Navadno 3 2 4 21 7 12" xfId="21835"/>
    <cellStyle name="Navadno 3 2 4 21 7 13" xfId="15489"/>
    <cellStyle name="Navadno 3 2 4 21 7 14" xfId="24137"/>
    <cellStyle name="Navadno 3 2 4 21 7 15" xfId="16472"/>
    <cellStyle name="Navadno 3 2 4 21 7 16" xfId="20444"/>
    <cellStyle name="Navadno 3 2 4 21 7 17" xfId="13994"/>
    <cellStyle name="Navadno 3 2 4 21 7 18" xfId="23832"/>
    <cellStyle name="Navadno 3 2 4 21 7 2" xfId="15757"/>
    <cellStyle name="Navadno 3 2 4 21 7 3" xfId="9842"/>
    <cellStyle name="Navadno 3 2 4 21 7 4" xfId="14196"/>
    <cellStyle name="Navadno 3 2 4 21 7 5" xfId="12090"/>
    <cellStyle name="Navadno 3 2 4 21 7 6" xfId="13237"/>
    <cellStyle name="Navadno 3 2 4 21 7 7" xfId="12165"/>
    <cellStyle name="Navadno 3 2 4 21 7 8" xfId="12199"/>
    <cellStyle name="Navadno 3 2 4 21 7 9" xfId="18768"/>
    <cellStyle name="Navadno 3 2 4 21 8" xfId="1059"/>
    <cellStyle name="Navadno 3 2 4 21 8 10" xfId="23838"/>
    <cellStyle name="Navadno 3 2 4 21 8 11" xfId="24569"/>
    <cellStyle name="Navadno 3 2 4 21 8 12" xfId="25273"/>
    <cellStyle name="Navadno 3 2 4 21 8 13" xfId="25941"/>
    <cellStyle name="Navadno 3 2 4 21 8 14" xfId="26678"/>
    <cellStyle name="Navadno 3 2 4 21 8 15" xfId="27199"/>
    <cellStyle name="Navadno 3 2 4 21 8 16" xfId="27663"/>
    <cellStyle name="Navadno 3 2 4 21 8 17" xfId="28045"/>
    <cellStyle name="Navadno 3 2 4 21 8 18" xfId="28348"/>
    <cellStyle name="Navadno 3 2 4 21 8 2" xfId="16786"/>
    <cellStyle name="Navadno 3 2 4 21 8 3" xfId="17756"/>
    <cellStyle name="Navadno 3 2 4 21 8 4" xfId="18705"/>
    <cellStyle name="Navadno 3 2 4 21 8 5" xfId="19655"/>
    <cellStyle name="Navadno 3 2 4 21 8 6" xfId="20552"/>
    <cellStyle name="Navadno 3 2 4 21 8 7" xfId="21418"/>
    <cellStyle name="Navadno 3 2 4 21 8 8" xfId="22264"/>
    <cellStyle name="Navadno 3 2 4 21 8 9" xfId="23068"/>
    <cellStyle name="Navadno 3 2 4 21 9" xfId="4725"/>
    <cellStyle name="Navadno 3 2 4 21 9 10" xfId="21668"/>
    <cellStyle name="Navadno 3 2 4 21 9 11" xfId="18656"/>
    <cellStyle name="Navadno 3 2 4 21 9 12" xfId="13660"/>
    <cellStyle name="Navadno 3 2 4 21 9 13" xfId="25083"/>
    <cellStyle name="Navadno 3 2 4 21 9 14" xfId="20188"/>
    <cellStyle name="Navadno 3 2 4 21 9 15" xfId="23127"/>
    <cellStyle name="Navadno 3 2 4 21 9 16" xfId="25186"/>
    <cellStyle name="Navadno 3 2 4 21 9 17" xfId="27544"/>
    <cellStyle name="Navadno 3 2 4 21 9 18" xfId="27944"/>
    <cellStyle name="Navadno 3 2 4 21 9 2" xfId="13638"/>
    <cellStyle name="Navadno 3 2 4 21 9 3" xfId="11930"/>
    <cellStyle name="Navadno 3 2 4 21 9 4" xfId="10879"/>
    <cellStyle name="Navadno 3 2 4 21 9 5" xfId="15820"/>
    <cellStyle name="Navadno 3 2 4 21 9 6" xfId="12718"/>
    <cellStyle name="Navadno 3 2 4 21 9 7" xfId="11285"/>
    <cellStyle name="Navadno 3 2 4 21 9 8" xfId="12746"/>
    <cellStyle name="Navadno 3 2 4 21 9 9" xfId="15529"/>
    <cellStyle name="Navadno 3 2 4 22" xfId="6794"/>
    <cellStyle name="Navadno 3 2 4 22 10" xfId="11911"/>
    <cellStyle name="Navadno 3 2 4 22 11" xfId="11206"/>
    <cellStyle name="Navadno 3 2 4 22 12" xfId="9725"/>
    <cellStyle name="Navadno 3 2 4 22 13" xfId="10872"/>
    <cellStyle name="Navadno 3 2 4 22 14" xfId="10854"/>
    <cellStyle name="Navadno 3 2 4 22 15" xfId="13278"/>
    <cellStyle name="Navadno 3 2 4 22 16" xfId="12844"/>
    <cellStyle name="Navadno 3 2 4 22 17" xfId="14638"/>
    <cellStyle name="Navadno 3 2 4 22 18" xfId="17684"/>
    <cellStyle name="Navadno 3 2 4 22 19" xfId="19063"/>
    <cellStyle name="Navadno 3 2 4 22 2" xfId="3015"/>
    <cellStyle name="Navadno 3 2 4 22 2 10" xfId="23405"/>
    <cellStyle name="Navadno 3 2 4 22 2 11" xfId="24152"/>
    <cellStyle name="Navadno 3 2 4 22 2 12" xfId="24476"/>
    <cellStyle name="Navadno 3 2 4 22 2 13" xfId="19243"/>
    <cellStyle name="Navadno 3 2 4 22 2 14" xfId="26168"/>
    <cellStyle name="Navadno 3 2 4 22 2 15" xfId="22713"/>
    <cellStyle name="Navadno 3 2 4 22 2 16" xfId="21452"/>
    <cellStyle name="Navadno 3 2 4 22 2 17" xfId="12406"/>
    <cellStyle name="Navadno 3 2 4 22 2 18" xfId="23457"/>
    <cellStyle name="Navadno 3 2 4 22 2 2" xfId="15096"/>
    <cellStyle name="Navadno 3 2 4 22 2 3" xfId="11431"/>
    <cellStyle name="Navadno 3 2 4 22 2 4" xfId="14328"/>
    <cellStyle name="Navadno 3 2 4 22 2 5" xfId="14372"/>
    <cellStyle name="Navadno 3 2 4 22 2 6" xfId="16628"/>
    <cellStyle name="Navadno 3 2 4 22 2 7" xfId="20924"/>
    <cellStyle name="Navadno 3 2 4 22 2 8" xfId="21788"/>
    <cellStyle name="Navadno 3 2 4 22 2 9" xfId="11326"/>
    <cellStyle name="Navadno 3 2 4 22 20" xfId="18687"/>
    <cellStyle name="Navadno 3 2 4 22 21" xfId="25401"/>
    <cellStyle name="Navadno 3 2 4 22 22" xfId="22320"/>
    <cellStyle name="Navadno 3 2 4 22 23" xfId="26351"/>
    <cellStyle name="Navadno 3 2 4 22 24" xfId="25301"/>
    <cellStyle name="Navadno 3 2 4 22 25" xfId="13702"/>
    <cellStyle name="Navadno 3 2 4 22 26" xfId="16586"/>
    <cellStyle name="Navadno 3 2 4 22 3" xfId="2419"/>
    <cellStyle name="Navadno 3 2 4 22 3 10" xfId="19854"/>
    <cellStyle name="Navadno 3 2 4 22 3 11" xfId="23440"/>
    <cellStyle name="Navadno 3 2 4 22 3 12" xfId="20917"/>
    <cellStyle name="Navadno 3 2 4 22 3 13" xfId="14658"/>
    <cellStyle name="Navadno 3 2 4 22 3 14" xfId="24714"/>
    <cellStyle name="Navadno 3 2 4 22 3 15" xfId="19441"/>
    <cellStyle name="Navadno 3 2 4 22 3 16" xfId="11226"/>
    <cellStyle name="Navadno 3 2 4 22 3 17" xfId="26376"/>
    <cellStyle name="Navadno 3 2 4 22 3 18" xfId="27248"/>
    <cellStyle name="Navadno 3 2 4 22 3 2" xfId="15603"/>
    <cellStyle name="Navadno 3 2 4 22 3 3" xfId="14661"/>
    <cellStyle name="Navadno 3 2 4 22 3 4" xfId="14125"/>
    <cellStyle name="Navadno 3 2 4 22 3 5" xfId="11339"/>
    <cellStyle name="Navadno 3 2 4 22 3 6" xfId="13137"/>
    <cellStyle name="Navadno 3 2 4 22 3 7" xfId="15391"/>
    <cellStyle name="Navadno 3 2 4 22 3 8" xfId="20963"/>
    <cellStyle name="Navadno 3 2 4 22 3 9" xfId="14689"/>
    <cellStyle name="Navadno 3 2 4 22 4" xfId="4101"/>
    <cellStyle name="Navadno 3 2 4 22 4 10" xfId="22017"/>
    <cellStyle name="Navadno 3 2 4 22 4 11" xfId="22054"/>
    <cellStyle name="Navadno 3 2 4 22 4 12" xfId="24439"/>
    <cellStyle name="Navadno 3 2 4 22 4 13" xfId="16026"/>
    <cellStyle name="Navadno 3 2 4 22 4 14" xfId="23313"/>
    <cellStyle name="Navadno 3 2 4 22 4 15" xfId="20980"/>
    <cellStyle name="Navadno 3 2 4 22 4 16" xfId="26897"/>
    <cellStyle name="Navadno 3 2 4 22 4 17" xfId="17584"/>
    <cellStyle name="Navadno 3 2 4 22 4 18" xfId="27183"/>
    <cellStyle name="Navadno 3 2 4 22 4 2" xfId="14169"/>
    <cellStyle name="Navadno 3 2 4 22 4 3" xfId="15655"/>
    <cellStyle name="Navadno 3 2 4 22 4 4" xfId="10780"/>
    <cellStyle name="Navadno 3 2 4 22 4 5" xfId="17429"/>
    <cellStyle name="Navadno 3 2 4 22 4 6" xfId="11451"/>
    <cellStyle name="Navadno 3 2 4 22 4 7" xfId="10330"/>
    <cellStyle name="Navadno 3 2 4 22 4 8" xfId="15813"/>
    <cellStyle name="Navadno 3 2 4 22 4 9" xfId="21316"/>
    <cellStyle name="Navadno 3 2 4 22 5" xfId="3104"/>
    <cellStyle name="Navadno 3 2 4 22 5 10" xfId="11719"/>
    <cellStyle name="Navadno 3 2 4 22 5 11" xfId="20166"/>
    <cellStyle name="Navadno 3 2 4 22 5 12" xfId="10755"/>
    <cellStyle name="Navadno 3 2 4 22 5 13" xfId="12752"/>
    <cellStyle name="Navadno 3 2 4 22 5 14" xfId="18221"/>
    <cellStyle name="Navadno 3 2 4 22 5 15" xfId="25011"/>
    <cellStyle name="Navadno 3 2 4 22 5 16" xfId="17390"/>
    <cellStyle name="Navadno 3 2 4 22 5 17" xfId="27323"/>
    <cellStyle name="Navadno 3 2 4 22 5 18" xfId="27885"/>
    <cellStyle name="Navadno 3 2 4 22 5 2" xfId="15018"/>
    <cellStyle name="Navadno 3 2 4 22 5 3" xfId="14052"/>
    <cellStyle name="Navadno 3 2 4 22 5 4" xfId="16722"/>
    <cellStyle name="Navadno 3 2 4 22 5 5" xfId="11501"/>
    <cellStyle name="Navadno 3 2 4 22 5 6" xfId="11970"/>
    <cellStyle name="Navadno 3 2 4 22 5 7" xfId="13406"/>
    <cellStyle name="Navadno 3 2 4 22 5 8" xfId="18141"/>
    <cellStyle name="Navadno 3 2 4 22 5 9" xfId="22314"/>
    <cellStyle name="Navadno 3 2 4 22 6" xfId="1039"/>
    <cellStyle name="Navadno 3 2 4 22 6 10" xfId="23854"/>
    <cellStyle name="Navadno 3 2 4 22 6 11" xfId="24584"/>
    <cellStyle name="Navadno 3 2 4 22 6 12" xfId="25286"/>
    <cellStyle name="Navadno 3 2 4 22 6 13" xfId="25956"/>
    <cellStyle name="Navadno 3 2 4 22 6 14" xfId="26690"/>
    <cellStyle name="Navadno 3 2 4 22 6 15" xfId="27211"/>
    <cellStyle name="Navadno 3 2 4 22 6 16" xfId="27674"/>
    <cellStyle name="Navadno 3 2 4 22 6 17" xfId="28054"/>
    <cellStyle name="Navadno 3 2 4 22 6 18" xfId="28357"/>
    <cellStyle name="Navadno 3 2 4 22 6 2" xfId="16805"/>
    <cellStyle name="Navadno 3 2 4 22 6 3" xfId="17775"/>
    <cellStyle name="Navadno 3 2 4 22 6 4" xfId="18722"/>
    <cellStyle name="Navadno 3 2 4 22 6 5" xfId="19671"/>
    <cellStyle name="Navadno 3 2 4 22 6 6" xfId="20570"/>
    <cellStyle name="Navadno 3 2 4 22 6 7" xfId="21437"/>
    <cellStyle name="Navadno 3 2 4 22 6 8" xfId="22283"/>
    <cellStyle name="Navadno 3 2 4 22 6 9" xfId="23085"/>
    <cellStyle name="Navadno 3 2 4 22 7" xfId="685"/>
    <cellStyle name="Navadno 3 2 4 22 7 10" xfId="24077"/>
    <cellStyle name="Navadno 3 2 4 22 7 11" xfId="24828"/>
    <cellStyle name="Navadno 3 2 4 22 7 12" xfId="25509"/>
    <cellStyle name="Navadno 3 2 4 22 7 13" xfId="26156"/>
    <cellStyle name="Navadno 3 2 4 22 7 14" xfId="26865"/>
    <cellStyle name="Navadno 3 2 4 22 7 15" xfId="27357"/>
    <cellStyle name="Navadno 3 2 4 22 7 16" xfId="27806"/>
    <cellStyle name="Navadno 3 2 4 22 7 17" xfId="28162"/>
    <cellStyle name="Navadno 3 2 4 22 7 18" xfId="28431"/>
    <cellStyle name="Navadno 3 2 4 22 7 2" xfId="17105"/>
    <cellStyle name="Navadno 3 2 4 22 7 3" xfId="18072"/>
    <cellStyle name="Navadno 3 2 4 22 7 4" xfId="19030"/>
    <cellStyle name="Navadno 3 2 4 22 7 5" xfId="19946"/>
    <cellStyle name="Navadno 3 2 4 22 7 6" xfId="20844"/>
    <cellStyle name="Navadno 3 2 4 22 7 7" xfId="21706"/>
    <cellStyle name="Navadno 3 2 4 22 7 8" xfId="22541"/>
    <cellStyle name="Navadno 3 2 4 22 7 9" xfId="23328"/>
    <cellStyle name="Navadno 3 2 4 22 8" xfId="785"/>
    <cellStyle name="Navadno 3 2 4 22 8 10" xfId="24015"/>
    <cellStyle name="Navadno 3 2 4 22 8 11" xfId="24756"/>
    <cellStyle name="Navadno 3 2 4 22 8 12" xfId="25442"/>
    <cellStyle name="Navadno 3 2 4 22 8 13" xfId="26103"/>
    <cellStyle name="Navadno 3 2 4 22 8 14" xfId="26816"/>
    <cellStyle name="Navadno 3 2 4 22 8 15" xfId="27317"/>
    <cellStyle name="Navadno 3 2 4 22 8 16" xfId="27772"/>
    <cellStyle name="Navadno 3 2 4 22 8 17" xfId="28132"/>
    <cellStyle name="Navadno 3 2 4 22 8 18" xfId="28411"/>
    <cellStyle name="Navadno 3 2 4 22 8 2" xfId="17020"/>
    <cellStyle name="Navadno 3 2 4 22 8 3" xfId="17987"/>
    <cellStyle name="Navadno 3 2 4 22 8 4" xfId="18943"/>
    <cellStyle name="Navadno 3 2 4 22 8 5" xfId="19869"/>
    <cellStyle name="Navadno 3 2 4 22 8 6" xfId="20767"/>
    <cellStyle name="Navadno 3 2 4 22 8 7" xfId="21635"/>
    <cellStyle name="Navadno 3 2 4 22 8 8" xfId="22463"/>
    <cellStyle name="Navadno 3 2 4 22 8 9" xfId="23264"/>
    <cellStyle name="Navadno 3 2 4 22 9" xfId="277"/>
    <cellStyle name="Navadno 3 2 4 22 9 10" xfId="24354"/>
    <cellStyle name="Navadno 3 2 4 22 9 11" xfId="25075"/>
    <cellStyle name="Navadno 3 2 4 22 9 12" xfId="25741"/>
    <cellStyle name="Navadno 3 2 4 22 9 13" xfId="26363"/>
    <cellStyle name="Navadno 3 2 4 22 9 14" xfId="27043"/>
    <cellStyle name="Navadno 3 2 4 22 9 15" xfId="27525"/>
    <cellStyle name="Navadno 3 2 4 22 9 16" xfId="27941"/>
    <cellStyle name="Navadno 3 2 4 22 9 17" xfId="28267"/>
    <cellStyle name="Navadno 3 2 4 22 9 18" xfId="28505"/>
    <cellStyle name="Navadno 3 2 4 22 9 2" xfId="17458"/>
    <cellStyle name="Navadno 3 2 4 22 9 3" xfId="18418"/>
    <cellStyle name="Navadno 3 2 4 22 9 4" xfId="19366"/>
    <cellStyle name="Navadno 3 2 4 22 9 5" xfId="20284"/>
    <cellStyle name="Navadno 3 2 4 22 9 6" xfId="21163"/>
    <cellStyle name="Navadno 3 2 4 22 9 7" xfId="22011"/>
    <cellStyle name="Navadno 3 2 4 22 9 8" xfId="22827"/>
    <cellStyle name="Navadno 3 2 4 22 9 9" xfId="23611"/>
    <cellStyle name="Navadno 3 2 4 23" xfId="6699"/>
    <cellStyle name="Navadno 3 2 4 23 10" xfId="11989"/>
    <cellStyle name="Navadno 3 2 4 23 11" xfId="13244"/>
    <cellStyle name="Navadno 3 2 4 23 12" xfId="10326"/>
    <cellStyle name="Navadno 3 2 4 23 13" xfId="10021"/>
    <cellStyle name="Navadno 3 2 4 23 14" xfId="15178"/>
    <cellStyle name="Navadno 3 2 4 23 15" xfId="10186"/>
    <cellStyle name="Navadno 3 2 4 23 16" xfId="13614"/>
    <cellStyle name="Navadno 3 2 4 23 17" xfId="17328"/>
    <cellStyle name="Navadno 3 2 4 23 18" xfId="11022"/>
    <cellStyle name="Navadno 3 2 4 23 19" xfId="11961"/>
    <cellStyle name="Navadno 3 2 4 23 2" xfId="2949"/>
    <cellStyle name="Navadno 3 2 4 23 2 10" xfId="16518"/>
    <cellStyle name="Navadno 3 2 4 23 2 11" xfId="23412"/>
    <cellStyle name="Navadno 3 2 4 23 2 12" xfId="21454"/>
    <cellStyle name="Navadno 3 2 4 23 2 13" xfId="16450"/>
    <cellStyle name="Navadno 3 2 4 23 2 14" xfId="25448"/>
    <cellStyle name="Navadno 3 2 4 23 2 15" xfId="26557"/>
    <cellStyle name="Navadno 3 2 4 23 2 16" xfId="26392"/>
    <cellStyle name="Navadno 3 2 4 23 2 17" xfId="27090"/>
    <cellStyle name="Navadno 3 2 4 23 2 18" xfId="28076"/>
    <cellStyle name="Navadno 3 2 4 23 2 2" xfId="15153"/>
    <cellStyle name="Navadno 3 2 4 23 2 3" xfId="13238"/>
    <cellStyle name="Navadno 3 2 4 23 2 4" xfId="13215"/>
    <cellStyle name="Navadno 3 2 4 23 2 5" xfId="13045"/>
    <cellStyle name="Navadno 3 2 4 23 2 6" xfId="10525"/>
    <cellStyle name="Navadno 3 2 4 23 2 7" xfId="15289"/>
    <cellStyle name="Navadno 3 2 4 23 2 8" xfId="20932"/>
    <cellStyle name="Navadno 3 2 4 23 2 9" xfId="13287"/>
    <cellStyle name="Navadno 3 2 4 23 20" xfId="12312"/>
    <cellStyle name="Navadno 3 2 4 23 21" xfId="20661"/>
    <cellStyle name="Navadno 3 2 4 23 22" xfId="24792"/>
    <cellStyle name="Navadno 3 2 4 23 23" xfId="23982"/>
    <cellStyle name="Navadno 3 2 4 23 24" xfId="12227"/>
    <cellStyle name="Navadno 3 2 4 23 25" xfId="27332"/>
    <cellStyle name="Navadno 3 2 4 23 26" xfId="28108"/>
    <cellStyle name="Navadno 3 2 4 23 3" xfId="3500"/>
    <cellStyle name="Navadno 3 2 4 23 3 10" xfId="13167"/>
    <cellStyle name="Navadno 3 2 4 23 3 11" xfId="16932"/>
    <cellStyle name="Navadno 3 2 4 23 3 12" xfId="16042"/>
    <cellStyle name="Navadno 3 2 4 23 3 13" xfId="24581"/>
    <cellStyle name="Navadno 3 2 4 23 3 14" xfId="25613"/>
    <cellStyle name="Navadno 3 2 4 23 3 15" xfId="25037"/>
    <cellStyle name="Navadno 3 2 4 23 3 16" xfId="21320"/>
    <cellStyle name="Navadno 3 2 4 23 3 17" xfId="18792"/>
    <cellStyle name="Navadno 3 2 4 23 3 18" xfId="26244"/>
    <cellStyle name="Navadno 3 2 4 23 3 2" xfId="14682"/>
    <cellStyle name="Navadno 3 2 4 23 3 3" xfId="11140"/>
    <cellStyle name="Navadno 3 2 4 23 3 4" xfId="13927"/>
    <cellStyle name="Navadno 3 2 4 23 3 5" xfId="16448"/>
    <cellStyle name="Navadno 3 2 4 23 3 6" xfId="11705"/>
    <cellStyle name="Navadno 3 2 4 23 3 7" xfId="14845"/>
    <cellStyle name="Navadno 3 2 4 23 3 8" xfId="19289"/>
    <cellStyle name="Navadno 3 2 4 23 3 9" xfId="21313"/>
    <cellStyle name="Navadno 3 2 4 23 4" xfId="3553"/>
    <cellStyle name="Navadno 3 2 4 23 4 10" xfId="20081"/>
    <cellStyle name="Navadno 3 2 4 23 4 11" xfId="22465"/>
    <cellStyle name="Navadno 3 2 4 23 4 12" xfId="13457"/>
    <cellStyle name="Navadno 3 2 4 23 4 13" xfId="25248"/>
    <cellStyle name="Navadno 3 2 4 23 4 14" xfId="13647"/>
    <cellStyle name="Navadno 3 2 4 23 4 15" xfId="21347"/>
    <cellStyle name="Navadno 3 2 4 23 4 16" xfId="23765"/>
    <cellStyle name="Navadno 3 2 4 23 4 17" xfId="26538"/>
    <cellStyle name="Navadno 3 2 4 23 4 18" xfId="27790"/>
    <cellStyle name="Navadno 3 2 4 23 4 2" xfId="14634"/>
    <cellStyle name="Navadno 3 2 4 23 4 3" xfId="12758"/>
    <cellStyle name="Navadno 3 2 4 23 4 4" xfId="12939"/>
    <cellStyle name="Navadno 3 2 4 23 4 5" xfId="18577"/>
    <cellStyle name="Navadno 3 2 4 23 4 6" xfId="11988"/>
    <cellStyle name="Navadno 3 2 4 23 4 7" xfId="12960"/>
    <cellStyle name="Navadno 3 2 4 23 4 8" xfId="11040"/>
    <cellStyle name="Navadno 3 2 4 23 4 9" xfId="14286"/>
    <cellStyle name="Navadno 3 2 4 23 5" xfId="2687"/>
    <cellStyle name="Navadno 3 2 4 23 5 10" xfId="12670"/>
    <cellStyle name="Navadno 3 2 4 23 5 11" xfId="10594"/>
    <cellStyle name="Navadno 3 2 4 23 5 12" xfId="24472"/>
    <cellStyle name="Navadno 3 2 4 23 5 13" xfId="24474"/>
    <cellStyle name="Navadno 3 2 4 23 5 14" xfId="18039"/>
    <cellStyle name="Navadno 3 2 4 23 5 15" xfId="21750"/>
    <cellStyle name="Navadno 3 2 4 23 5 16" xfId="27288"/>
    <cellStyle name="Navadno 3 2 4 23 5 17" xfId="27742"/>
    <cellStyle name="Navadno 3 2 4 23 5 18" xfId="22537"/>
    <cellStyle name="Navadno 3 2 4 23 5 2" xfId="15373"/>
    <cellStyle name="Navadno 3 2 4 23 5 3" xfId="16970"/>
    <cellStyle name="Navadno 3 2 4 23 5 4" xfId="16395"/>
    <cellStyle name="Navadno 3 2 4 23 5 5" xfId="16027"/>
    <cellStyle name="Navadno 3 2 4 23 5 6" xfId="19296"/>
    <cellStyle name="Navadno 3 2 4 23 5 7" xfId="10891"/>
    <cellStyle name="Navadno 3 2 4 23 5 8" xfId="12574"/>
    <cellStyle name="Navadno 3 2 4 23 5 9" xfId="16306"/>
    <cellStyle name="Navadno 3 2 4 23 6" xfId="3326"/>
    <cellStyle name="Navadno 3 2 4 23 6 10" xfId="16930"/>
    <cellStyle name="Navadno 3 2 4 23 6 11" xfId="14256"/>
    <cellStyle name="Navadno 3 2 4 23 6 12" xfId="12307"/>
    <cellStyle name="Navadno 3 2 4 23 6 13" xfId="22857"/>
    <cellStyle name="Navadno 3 2 4 23 6 14" xfId="14033"/>
    <cellStyle name="Navadno 3 2 4 23 6 15" xfId="26013"/>
    <cellStyle name="Navadno 3 2 4 23 6 16" xfId="22856"/>
    <cellStyle name="Navadno 3 2 4 23 6 17" xfId="18555"/>
    <cellStyle name="Navadno 3 2 4 23 6 18" xfId="24660"/>
    <cellStyle name="Navadno 3 2 4 23 6 2" xfId="14834"/>
    <cellStyle name="Navadno 3 2 4 23 6 3" xfId="12080"/>
    <cellStyle name="Navadno 3 2 4 23 6 4" xfId="11713"/>
    <cellStyle name="Navadno 3 2 4 23 6 5" xfId="12445"/>
    <cellStyle name="Navadno 3 2 4 23 6 6" xfId="14474"/>
    <cellStyle name="Navadno 3 2 4 23 6 7" xfId="9799"/>
    <cellStyle name="Navadno 3 2 4 23 6 8" xfId="20141"/>
    <cellStyle name="Navadno 3 2 4 23 6 9" xfId="21515"/>
    <cellStyle name="Navadno 3 2 4 23 7" xfId="3292"/>
    <cellStyle name="Navadno 3 2 4 23 7 10" xfId="11861"/>
    <cellStyle name="Navadno 3 2 4 23 7 11" xfId="17319"/>
    <cellStyle name="Navadno 3 2 4 23 7 12" xfId="23800"/>
    <cellStyle name="Navadno 3 2 4 23 7 13" xfId="25416"/>
    <cellStyle name="Navadno 3 2 4 23 7 14" xfId="12025"/>
    <cellStyle name="Navadno 3 2 4 23 7 15" xfId="20627"/>
    <cellStyle name="Navadno 3 2 4 23 7 16" xfId="24459"/>
    <cellStyle name="Navadno 3 2 4 23 7 17" xfId="13445"/>
    <cellStyle name="Navadno 3 2 4 23 7 18" xfId="24979"/>
    <cellStyle name="Navadno 3 2 4 23 7 2" xfId="14865"/>
    <cellStyle name="Navadno 3 2 4 23 7 3" xfId="12734"/>
    <cellStyle name="Navadno 3 2 4 23 7 4" xfId="11934"/>
    <cellStyle name="Navadno 3 2 4 23 7 5" xfId="10972"/>
    <cellStyle name="Navadno 3 2 4 23 7 6" xfId="14423"/>
    <cellStyle name="Navadno 3 2 4 23 7 7" xfId="13448"/>
    <cellStyle name="Navadno 3 2 4 23 7 8" xfId="15353"/>
    <cellStyle name="Navadno 3 2 4 23 7 9" xfId="18336"/>
    <cellStyle name="Navadno 3 2 4 23 8" xfId="1650"/>
    <cellStyle name="Navadno 3 2 4 23 8 10" xfId="16672"/>
    <cellStyle name="Navadno 3 2 4 23 8 11" xfId="20881"/>
    <cellStyle name="Navadno 3 2 4 23 8 12" xfId="15890"/>
    <cellStyle name="Navadno 3 2 4 23 8 13" xfId="23963"/>
    <cellStyle name="Navadno 3 2 4 23 8 14" xfId="24656"/>
    <cellStyle name="Navadno 3 2 4 23 8 15" xfId="12409"/>
    <cellStyle name="Navadno 3 2 4 23 8 16" xfId="27259"/>
    <cellStyle name="Navadno 3 2 4 23 8 17" xfId="27723"/>
    <cellStyle name="Navadno 3 2 4 23 8 18" xfId="10007"/>
    <cellStyle name="Navadno 3 2 4 23 8 2" xfId="16270"/>
    <cellStyle name="Navadno 3 2 4 23 8 3" xfId="16911"/>
    <cellStyle name="Navadno 3 2 4 23 8 4" xfId="18132"/>
    <cellStyle name="Navadno 3 2 4 23 8 5" xfId="16217"/>
    <cellStyle name="Navadno 3 2 4 23 8 6" xfId="16351"/>
    <cellStyle name="Navadno 3 2 4 23 8 7" xfId="15568"/>
    <cellStyle name="Navadno 3 2 4 23 8 8" xfId="11356"/>
    <cellStyle name="Navadno 3 2 4 23 8 9" xfId="10196"/>
    <cellStyle name="Navadno 3 2 4 23 9" xfId="3349"/>
    <cellStyle name="Navadno 3 2 4 23 9 10" xfId="18590"/>
    <cellStyle name="Navadno 3 2 4 23 9 11" xfId="14897"/>
    <cellStyle name="Navadno 3 2 4 23 9 12" xfId="23830"/>
    <cellStyle name="Navadno 3 2 4 23 9 13" xfId="22984"/>
    <cellStyle name="Navadno 3 2 4 23 9 14" xfId="22965"/>
    <cellStyle name="Navadno 3 2 4 23 9 15" xfId="14617"/>
    <cellStyle name="Navadno 3 2 4 23 9 16" xfId="14803"/>
    <cellStyle name="Navadno 3 2 4 23 9 17" xfId="19865"/>
    <cellStyle name="Navadno 3 2 4 23 9 18" xfId="22051"/>
    <cellStyle name="Navadno 3 2 4 23 9 2" xfId="14813"/>
    <cellStyle name="Navadno 3 2 4 23 9 3" xfId="13879"/>
    <cellStyle name="Navadno 3 2 4 23 9 4" xfId="10075"/>
    <cellStyle name="Navadno 3 2 4 23 9 5" xfId="11008"/>
    <cellStyle name="Navadno 3 2 4 23 9 6" xfId="19114"/>
    <cellStyle name="Navadno 3 2 4 23 9 7" xfId="14578"/>
    <cellStyle name="Navadno 3 2 4 23 9 8" xfId="11797"/>
    <cellStyle name="Navadno 3 2 4 23 9 9" xfId="12350"/>
    <cellStyle name="Navadno 3 2 4 24" xfId="6604"/>
    <cellStyle name="Navadno 3 2 4 24 10" xfId="12066"/>
    <cellStyle name="Navadno 3 2 4 24 11" xfId="11299"/>
    <cellStyle name="Navadno 3 2 4 24 12" xfId="16987"/>
    <cellStyle name="Navadno 3 2 4 24 13" xfId="15080"/>
    <cellStyle name="Navadno 3 2 4 24 14" xfId="18935"/>
    <cellStyle name="Navadno 3 2 4 24 15" xfId="20235"/>
    <cellStyle name="Navadno 3 2 4 24 16" xfId="19113"/>
    <cellStyle name="Navadno 3 2 4 24 17" xfId="16571"/>
    <cellStyle name="Navadno 3 2 4 24 18" xfId="21539"/>
    <cellStyle name="Navadno 3 2 4 24 19" xfId="13945"/>
    <cellStyle name="Navadno 3 2 4 24 2" xfId="2887"/>
    <cellStyle name="Navadno 3 2 4 24 2 10" xfId="23422"/>
    <cellStyle name="Navadno 3 2 4 24 2 11" xfId="24172"/>
    <cellStyle name="Navadno 3 2 4 24 2 12" xfId="10416"/>
    <cellStyle name="Navadno 3 2 4 24 2 13" xfId="15079"/>
    <cellStyle name="Navadno 3 2 4 24 2 14" xfId="26290"/>
    <cellStyle name="Navadno 3 2 4 24 2 15" xfId="23873"/>
    <cellStyle name="Navadno 3 2 4 24 2 16" xfId="25769"/>
    <cellStyle name="Navadno 3 2 4 24 2 17" xfId="23918"/>
    <cellStyle name="Navadno 3 2 4 24 2 18" xfId="27083"/>
    <cellStyle name="Navadno 3 2 4 24 2 2" xfId="15207"/>
    <cellStyle name="Navadno 3 2 4 24 2 3" xfId="13990"/>
    <cellStyle name="Navadno 3 2 4 24 2 4" xfId="11925"/>
    <cellStyle name="Navadno 3 2 4 24 2 5" xfId="18765"/>
    <cellStyle name="Navadno 3 2 4 24 2 6" xfId="19710"/>
    <cellStyle name="Navadno 3 2 4 24 2 7" xfId="20942"/>
    <cellStyle name="Navadno 3 2 4 24 2 8" xfId="21807"/>
    <cellStyle name="Navadno 3 2 4 24 2 9" xfId="15928"/>
    <cellStyle name="Navadno 3 2 4 24 20" xfId="23812"/>
    <cellStyle name="Navadno 3 2 4 24 21" xfId="22341"/>
    <cellStyle name="Navadno 3 2 4 24 22" xfId="24880"/>
    <cellStyle name="Navadno 3 2 4 24 23" xfId="25206"/>
    <cellStyle name="Navadno 3 2 4 24 24" xfId="21557"/>
    <cellStyle name="Navadno 3 2 4 24 25" xfId="24022"/>
    <cellStyle name="Navadno 3 2 4 24 26" xfId="26630"/>
    <cellStyle name="Navadno 3 2 4 24 3" xfId="3115"/>
    <cellStyle name="Navadno 3 2 4 24 3 10" xfId="17737"/>
    <cellStyle name="Navadno 3 2 4 24 3 11" xfId="12213"/>
    <cellStyle name="Navadno 3 2 4 24 3 12" xfId="21520"/>
    <cellStyle name="Navadno 3 2 4 24 3 13" xfId="22350"/>
    <cellStyle name="Navadno 3 2 4 24 3 14" xfId="22701"/>
    <cellStyle name="Navadno 3 2 4 24 3 15" xfId="19595"/>
    <cellStyle name="Navadno 3 2 4 24 3 16" xfId="26382"/>
    <cellStyle name="Navadno 3 2 4 24 3 17" xfId="27475"/>
    <cellStyle name="Navadno 3 2 4 24 3 18" xfId="21365"/>
    <cellStyle name="Navadno 3 2 4 24 3 2" xfId="15008"/>
    <cellStyle name="Navadno 3 2 4 24 3 3" xfId="12518"/>
    <cellStyle name="Navadno 3 2 4 24 3 4" xfId="13399"/>
    <cellStyle name="Navadno 3 2 4 24 3 5" xfId="9664"/>
    <cellStyle name="Navadno 3 2 4 24 3 6" xfId="13567"/>
    <cellStyle name="Navadno 3 2 4 24 3 7" xfId="18484"/>
    <cellStyle name="Navadno 3 2 4 24 3 8" xfId="10026"/>
    <cellStyle name="Navadno 3 2 4 24 3 9" xfId="17829"/>
    <cellStyle name="Navadno 3 2 4 24 4" xfId="3625"/>
    <cellStyle name="Navadno 3 2 4 24 4 10" xfId="23642"/>
    <cellStyle name="Navadno 3 2 4 24 4 11" xfId="24389"/>
    <cellStyle name="Navadno 3 2 4 24 4 12" xfId="22170"/>
    <cellStyle name="Navadno 3 2 4 24 4 13" xfId="23899"/>
    <cellStyle name="Navadno 3 2 4 24 4 14" xfId="25052"/>
    <cellStyle name="Navadno 3 2 4 24 4 15" xfId="21897"/>
    <cellStyle name="Navadno 3 2 4 24 4 16" xfId="25005"/>
    <cellStyle name="Navadno 3 2 4 24 4 17" xfId="27226"/>
    <cellStyle name="Navadno 3 2 4 24 4 18" xfId="19634"/>
    <cellStyle name="Navadno 3 2 4 24 4 2" xfId="14575"/>
    <cellStyle name="Navadno 3 2 4 24 4 3" xfId="16246"/>
    <cellStyle name="Navadno 3 2 4 24 4 4" xfId="12663"/>
    <cellStyle name="Navadno 3 2 4 24 4 5" xfId="19251"/>
    <cellStyle name="Navadno 3 2 4 24 4 6" xfId="20164"/>
    <cellStyle name="Navadno 3 2 4 24 4 7" xfId="21197"/>
    <cellStyle name="Navadno 3 2 4 24 4 8" xfId="22046"/>
    <cellStyle name="Navadno 3 2 4 24 4 9" xfId="22329"/>
    <cellStyle name="Navadno 3 2 4 24 5" xfId="4488"/>
    <cellStyle name="Navadno 3 2 4 24 5 10" xfId="22129"/>
    <cellStyle name="Navadno 3 2 4 24 5 11" xfId="20929"/>
    <cellStyle name="Navadno 3 2 4 24 5 12" xfId="14038"/>
    <cellStyle name="Navadno 3 2 4 24 5 13" xfId="25087"/>
    <cellStyle name="Navadno 3 2 4 24 5 14" xfId="22000"/>
    <cellStyle name="Navadno 3 2 4 24 5 15" xfId="9940"/>
    <cellStyle name="Navadno 3 2 4 24 5 16" xfId="24606"/>
    <cellStyle name="Navadno 3 2 4 24 5 17" xfId="24845"/>
    <cellStyle name="Navadno 3 2 4 24 5 18" xfId="23136"/>
    <cellStyle name="Navadno 3 2 4 24 5 2" xfId="13842"/>
    <cellStyle name="Navadno 3 2 4 24 5 3" xfId="12606"/>
    <cellStyle name="Navadno 3 2 4 24 5 4" xfId="14006"/>
    <cellStyle name="Navadno 3 2 4 24 5 5" xfId="11646"/>
    <cellStyle name="Navadno 3 2 4 24 5 6" xfId="15831"/>
    <cellStyle name="Navadno 3 2 4 24 5 7" xfId="16885"/>
    <cellStyle name="Navadno 3 2 4 24 5 8" xfId="11243"/>
    <cellStyle name="Navadno 3 2 4 24 5 9" xfId="13109"/>
    <cellStyle name="Navadno 3 2 4 24 6" xfId="966"/>
    <cellStyle name="Navadno 3 2 4 24 6 10" xfId="23897"/>
    <cellStyle name="Navadno 3 2 4 24 6 11" xfId="24638"/>
    <cellStyle name="Navadno 3 2 4 24 6 12" xfId="25332"/>
    <cellStyle name="Navadno 3 2 4 24 6 13" xfId="25997"/>
    <cellStyle name="Navadno 3 2 4 24 6 14" xfId="26725"/>
    <cellStyle name="Navadno 3 2 4 24 6 15" xfId="27242"/>
    <cellStyle name="Navadno 3 2 4 24 6 16" xfId="27702"/>
    <cellStyle name="Navadno 3 2 4 24 6 17" xfId="28078"/>
    <cellStyle name="Navadno 3 2 4 24 6 18" xfId="28373"/>
    <cellStyle name="Navadno 3 2 4 24 6 2" xfId="16865"/>
    <cellStyle name="Navadno 3 2 4 24 6 3" xfId="17838"/>
    <cellStyle name="Navadno 3 2 4 24 6 4" xfId="18786"/>
    <cellStyle name="Navadno 3 2 4 24 6 5" xfId="19727"/>
    <cellStyle name="Navadno 3 2 4 24 6 6" xfId="20629"/>
    <cellStyle name="Navadno 3 2 4 24 6 7" xfId="21493"/>
    <cellStyle name="Navadno 3 2 4 24 6 8" xfId="22338"/>
    <cellStyle name="Navadno 3 2 4 24 6 9" xfId="23138"/>
    <cellStyle name="Navadno 3 2 4 24 7" xfId="555"/>
    <cellStyle name="Navadno 3 2 4 24 7 10" xfId="24170"/>
    <cellStyle name="Navadno 3 2 4 24 7 11" xfId="24899"/>
    <cellStyle name="Navadno 3 2 4 24 7 12" xfId="25589"/>
    <cellStyle name="Navadno 3 2 4 24 7 13" xfId="26218"/>
    <cellStyle name="Navadno 3 2 4 24 7 14" xfId="26910"/>
    <cellStyle name="Navadno 3 2 4 24 7 15" xfId="27411"/>
    <cellStyle name="Navadno 3 2 4 24 7 16" xfId="27854"/>
    <cellStyle name="Navadno 3 2 4 24 7 17" xfId="28193"/>
    <cellStyle name="Navadno 3 2 4 24 7 18" xfId="28448"/>
    <cellStyle name="Navadno 3 2 4 24 7 2" xfId="17219"/>
    <cellStyle name="Navadno 3 2 4 24 7 3" xfId="18182"/>
    <cellStyle name="Navadno 3 2 4 24 7 4" xfId="19136"/>
    <cellStyle name="Navadno 3 2 4 24 7 5" xfId="20051"/>
    <cellStyle name="Navadno 3 2 4 24 7 6" xfId="20940"/>
    <cellStyle name="Navadno 3 2 4 24 7 7" xfId="21805"/>
    <cellStyle name="Navadno 3 2 4 24 7 8" xfId="22629"/>
    <cellStyle name="Navadno 3 2 4 24 7 9" xfId="23420"/>
    <cellStyle name="Navadno 3 2 4 24 8" xfId="4736"/>
    <cellStyle name="Navadno 3 2 4 24 8 10" xfId="14459"/>
    <cellStyle name="Navadno 3 2 4 24 8 11" xfId="14935"/>
    <cellStyle name="Navadno 3 2 4 24 8 12" xfId="14138"/>
    <cellStyle name="Navadno 3 2 4 24 8 13" xfId="25220"/>
    <cellStyle name="Navadno 3 2 4 24 8 14" xfId="12544"/>
    <cellStyle name="Navadno 3 2 4 24 8 15" xfId="22532"/>
    <cellStyle name="Navadno 3 2 4 24 8 16" xfId="19750"/>
    <cellStyle name="Navadno 3 2 4 24 8 17" xfId="26740"/>
    <cellStyle name="Navadno 3 2 4 24 8 18" xfId="27577"/>
    <cellStyle name="Navadno 3 2 4 24 8 2" xfId="13629"/>
    <cellStyle name="Navadno 3 2 4 24 8 3" xfId="12672"/>
    <cellStyle name="Navadno 3 2 4 24 8 4" xfId="12194"/>
    <cellStyle name="Navadno 3 2 4 24 8 5" xfId="10298"/>
    <cellStyle name="Navadno 3 2 4 24 8 6" xfId="18283"/>
    <cellStyle name="Navadno 3 2 4 24 8 7" xfId="16128"/>
    <cellStyle name="Navadno 3 2 4 24 8 8" xfId="15586"/>
    <cellStyle name="Navadno 3 2 4 24 8 9" xfId="14110"/>
    <cellStyle name="Navadno 3 2 4 24 9" xfId="165"/>
    <cellStyle name="Navadno 3 2 4 24 9 10" xfId="24432"/>
    <cellStyle name="Navadno 3 2 4 24 9 11" xfId="25140"/>
    <cellStyle name="Navadno 3 2 4 24 9 12" xfId="25804"/>
    <cellStyle name="Navadno 3 2 4 24 9 13" xfId="26422"/>
    <cellStyle name="Navadno 3 2 4 24 9 14" xfId="27099"/>
    <cellStyle name="Navadno 3 2 4 24 9 15" xfId="27571"/>
    <cellStyle name="Navadno 3 2 4 24 9 16" xfId="27977"/>
    <cellStyle name="Navadno 3 2 4 24 9 17" xfId="28294"/>
    <cellStyle name="Navadno 3 2 4 24 9 18" xfId="28524"/>
    <cellStyle name="Navadno 3 2 4 24 9 2" xfId="17555"/>
    <cellStyle name="Navadno 3 2 4 24 9 3" xfId="18512"/>
    <cellStyle name="Navadno 3 2 4 24 9 4" xfId="19469"/>
    <cellStyle name="Navadno 3 2 4 24 9 5" xfId="20374"/>
    <cellStyle name="Navadno 3 2 4 24 9 6" xfId="21248"/>
    <cellStyle name="Navadno 3 2 4 24 9 7" xfId="22094"/>
    <cellStyle name="Navadno 3 2 4 24 9 8" xfId="22906"/>
    <cellStyle name="Navadno 3 2 4 24 9 9" xfId="23688"/>
    <cellStyle name="Navadno 3 2 4 25" xfId="6509"/>
    <cellStyle name="Navadno 3 2 4 25 10" xfId="12145"/>
    <cellStyle name="Navadno 3 2 4 25 11" xfId="11252"/>
    <cellStyle name="Navadno 3 2 4 25 12" xfId="10723"/>
    <cellStyle name="Navadno 3 2 4 25 13" xfId="10360"/>
    <cellStyle name="Navadno 3 2 4 25 14" xfId="10680"/>
    <cellStyle name="Navadno 3 2 4 25 15" xfId="18217"/>
    <cellStyle name="Navadno 3 2 4 25 16" xfId="10299"/>
    <cellStyle name="Navadno 3 2 4 25 17" xfId="19245"/>
    <cellStyle name="Navadno 3 2 4 25 18" xfId="21579"/>
    <cellStyle name="Navadno 3 2 4 25 19" xfId="17928"/>
    <cellStyle name="Navadno 3 2 4 25 2" xfId="2825"/>
    <cellStyle name="Navadno 3 2 4 25 2 10" xfId="15044"/>
    <cellStyle name="Navadno 3 2 4 25 2 11" xfId="16564"/>
    <cellStyle name="Navadno 3 2 4 25 2 12" xfId="17266"/>
    <cellStyle name="Navadno 3 2 4 25 2 13" xfId="11759"/>
    <cellStyle name="Navadno 3 2 4 25 2 14" xfId="26466"/>
    <cellStyle name="Navadno 3 2 4 25 2 15" xfId="21531"/>
    <cellStyle name="Navadno 3 2 4 25 2 16" xfId="27476"/>
    <cellStyle name="Navadno 3 2 4 25 2 17" xfId="27905"/>
    <cellStyle name="Navadno 3 2 4 25 2 18" xfId="26996"/>
    <cellStyle name="Navadno 3 2 4 25 2 2" xfId="15258"/>
    <cellStyle name="Navadno 3 2 4 25 2 3" xfId="17354"/>
    <cellStyle name="Navadno 3 2 4 25 2 4" xfId="18461"/>
    <cellStyle name="Navadno 3 2 4 25 2 5" xfId="11609"/>
    <cellStyle name="Navadno 3 2 4 25 2 6" xfId="9918"/>
    <cellStyle name="Navadno 3 2 4 25 2 7" xfId="17475"/>
    <cellStyle name="Navadno 3 2 4 25 2 8" xfId="16942"/>
    <cellStyle name="Navadno 3 2 4 25 2 9" xfId="22949"/>
    <cellStyle name="Navadno 3 2 4 25 20" xfId="11466"/>
    <cellStyle name="Navadno 3 2 4 25 21" xfId="23225"/>
    <cellStyle name="Navadno 3 2 4 25 22" xfId="12951"/>
    <cellStyle name="Navadno 3 2 4 25 23" xfId="22290"/>
    <cellStyle name="Navadno 3 2 4 25 24" xfId="24420"/>
    <cellStyle name="Navadno 3 2 4 25 25" xfId="11297"/>
    <cellStyle name="Navadno 3 2 4 25 26" xfId="27710"/>
    <cellStyle name="Navadno 3 2 4 25 3" xfId="4041"/>
    <cellStyle name="Navadno 3 2 4 25 3 10" xfId="22478"/>
    <cellStyle name="Navadno 3 2 4 25 3 11" xfId="11817"/>
    <cellStyle name="Navadno 3 2 4 25 3 12" xfId="15434"/>
    <cellStyle name="Navadno 3 2 4 25 3 13" xfId="25108"/>
    <cellStyle name="Navadno 3 2 4 25 3 14" xfId="19744"/>
    <cellStyle name="Navadno 3 2 4 25 3 15" xfId="26845"/>
    <cellStyle name="Navadno 3 2 4 25 3 16" xfId="11824"/>
    <cellStyle name="Navadno 3 2 4 25 3 17" xfId="13392"/>
    <cellStyle name="Navadno 3 2 4 25 3 18" xfId="28236"/>
    <cellStyle name="Navadno 3 2 4 25 3 2" xfId="14222"/>
    <cellStyle name="Navadno 3 2 4 25 3 3" xfId="13835"/>
    <cellStyle name="Navadno 3 2 4 25 3 4" xfId="15848"/>
    <cellStyle name="Navadno 3 2 4 25 3 5" xfId="9864"/>
    <cellStyle name="Navadno 3 2 4 25 3 6" xfId="18251"/>
    <cellStyle name="Navadno 3 2 4 25 3 7" xfId="20275"/>
    <cellStyle name="Navadno 3 2 4 25 3 8" xfId="18424"/>
    <cellStyle name="Navadno 3 2 4 25 3 9" xfId="15856"/>
    <cellStyle name="Navadno 3 2 4 25 4" xfId="4093"/>
    <cellStyle name="Navadno 3 2 4 25 4 10" xfId="21940"/>
    <cellStyle name="Navadno 3 2 4 25 4 11" xfId="15985"/>
    <cellStyle name="Navadno 3 2 4 25 4 12" xfId="10048"/>
    <cellStyle name="Navadno 3 2 4 25 4 13" xfId="20373"/>
    <cellStyle name="Navadno 3 2 4 25 4 14" xfId="12180"/>
    <cellStyle name="Navadno 3 2 4 25 4 15" xfId="20090"/>
    <cellStyle name="Navadno 3 2 4 25 4 16" xfId="13545"/>
    <cellStyle name="Navadno 3 2 4 25 4 17" xfId="22562"/>
    <cellStyle name="Navadno 3 2 4 25 4 18" xfId="20209"/>
    <cellStyle name="Navadno 3 2 4 25 4 2" xfId="14175"/>
    <cellStyle name="Navadno 3 2 4 25 4 3" xfId="14519"/>
    <cellStyle name="Navadno 3 2 4 25 4 4" xfId="10604"/>
    <cellStyle name="Navadno 3 2 4 25 4 5" xfId="18456"/>
    <cellStyle name="Navadno 3 2 4 25 4 6" xfId="11760"/>
    <cellStyle name="Navadno 3 2 4 25 4 7" xfId="17481"/>
    <cellStyle name="Navadno 3 2 4 25 4 8" xfId="12220"/>
    <cellStyle name="Navadno 3 2 4 25 4 9" xfId="18149"/>
    <cellStyle name="Navadno 3 2 4 25 5" xfId="3915"/>
    <cellStyle name="Navadno 3 2 4 25 5 10" xfId="20101"/>
    <cellStyle name="Navadno 3 2 4 25 5 11" xfId="22108"/>
    <cellStyle name="Navadno 3 2 4 25 5 12" xfId="19171"/>
    <cellStyle name="Navadno 3 2 4 25 5 13" xfId="18392"/>
    <cellStyle name="Navadno 3 2 4 25 5 14" xfId="26127"/>
    <cellStyle name="Navadno 3 2 4 25 5 15" xfId="25382"/>
    <cellStyle name="Navadno 3 2 4 25 5 16" xfId="19041"/>
    <cellStyle name="Navadno 3 2 4 25 5 17" xfId="26769"/>
    <cellStyle name="Navadno 3 2 4 25 5 18" xfId="22567"/>
    <cellStyle name="Navadno 3 2 4 25 5 2" xfId="14326"/>
    <cellStyle name="Navadno 3 2 4 25 5 3" xfId="10791"/>
    <cellStyle name="Navadno 3 2 4 25 5 4" xfId="15268"/>
    <cellStyle name="Navadno 3 2 4 25 5 5" xfId="11826"/>
    <cellStyle name="Navadno 3 2 4 25 5 6" xfId="12113"/>
    <cellStyle name="Navadno 3 2 4 25 5 7" xfId="19164"/>
    <cellStyle name="Navadno 3 2 4 25 5 8" xfId="13133"/>
    <cellStyle name="Navadno 3 2 4 25 5 9" xfId="12522"/>
    <cellStyle name="Navadno 3 2 4 25 6" xfId="859"/>
    <cellStyle name="Navadno 3 2 4 25 6 10" xfId="23965"/>
    <cellStyle name="Navadno 3 2 4 25 6 11" xfId="24705"/>
    <cellStyle name="Navadno 3 2 4 25 6 12" xfId="25397"/>
    <cellStyle name="Navadno 3 2 4 25 6 13" xfId="26056"/>
    <cellStyle name="Navadno 3 2 4 25 6 14" xfId="26775"/>
    <cellStyle name="Navadno 3 2 4 25 6 15" xfId="27282"/>
    <cellStyle name="Navadno 3 2 4 25 6 16" xfId="27737"/>
    <cellStyle name="Navadno 3 2 4 25 6 17" xfId="28106"/>
    <cellStyle name="Navadno 3 2 4 25 6 18" xfId="28391"/>
    <cellStyle name="Navadno 3 2 4 25 6 2" xfId="16960"/>
    <cellStyle name="Navadno 3 2 4 25 6 3" xfId="17927"/>
    <cellStyle name="Navadno 3 2 4 25 6 4" xfId="18879"/>
    <cellStyle name="Navadno 3 2 4 25 6 5" xfId="19814"/>
    <cellStyle name="Navadno 3 2 4 25 6 6" xfId="20709"/>
    <cellStyle name="Navadno 3 2 4 25 6 7" xfId="21576"/>
    <cellStyle name="Navadno 3 2 4 25 6 8" xfId="22405"/>
    <cellStyle name="Navadno 3 2 4 25 6 9" xfId="23205"/>
    <cellStyle name="Navadno 3 2 4 25 7" xfId="3963"/>
    <cellStyle name="Navadno 3 2 4 25 7 10" xfId="14042"/>
    <cellStyle name="Navadno 3 2 4 25 7 11" xfId="12532"/>
    <cellStyle name="Navadno 3 2 4 25 7 12" xfId="11715"/>
    <cellStyle name="Navadno 3 2 4 25 7 13" xfId="21909"/>
    <cellStyle name="Navadno 3 2 4 25 7 14" xfId="9957"/>
    <cellStyle name="Navadno 3 2 4 25 7 15" xfId="16633"/>
    <cellStyle name="Navadno 3 2 4 25 7 16" xfId="25049"/>
    <cellStyle name="Navadno 3 2 4 25 7 17" xfId="15523"/>
    <cellStyle name="Navadno 3 2 4 25 7 18" xfId="28183"/>
    <cellStyle name="Navadno 3 2 4 25 7 2" xfId="14284"/>
    <cellStyle name="Navadno 3 2 4 25 7 3" xfId="13482"/>
    <cellStyle name="Navadno 3 2 4 25 7 4" xfId="15442"/>
    <cellStyle name="Navadno 3 2 4 25 7 5" xfId="11119"/>
    <cellStyle name="Navadno 3 2 4 25 7 6" xfId="11908"/>
    <cellStyle name="Navadno 3 2 4 25 7 7" xfId="14509"/>
    <cellStyle name="Navadno 3 2 4 25 7 8" xfId="19969"/>
    <cellStyle name="Navadno 3 2 4 25 7 9" xfId="19863"/>
    <cellStyle name="Navadno 3 2 4 25 8" xfId="1974"/>
    <cellStyle name="Navadno 3 2 4 25 8 10" xfId="18947"/>
    <cellStyle name="Navadno 3 2 4 25 8 11" xfId="21287"/>
    <cellStyle name="Navadno 3 2 4 25 8 12" xfId="23964"/>
    <cellStyle name="Navadno 3 2 4 25 8 13" xfId="17589"/>
    <cellStyle name="Navadno 3 2 4 25 8 14" xfId="23663"/>
    <cellStyle name="Navadno 3 2 4 25 8 15" xfId="25132"/>
    <cellStyle name="Navadno 3 2 4 25 8 16" xfId="24809"/>
    <cellStyle name="Navadno 3 2 4 25 8 17" xfId="20246"/>
    <cellStyle name="Navadno 3 2 4 25 8 18" xfId="18165"/>
    <cellStyle name="Navadno 3 2 4 25 8 2" xfId="15986"/>
    <cellStyle name="Navadno 3 2 4 25 8 3" xfId="9642"/>
    <cellStyle name="Navadno 3 2 4 25 8 4" xfId="12471"/>
    <cellStyle name="Navadno 3 2 4 25 8 5" xfId="11415"/>
    <cellStyle name="Navadno 3 2 4 25 8 6" xfId="13156"/>
    <cellStyle name="Navadno 3 2 4 25 8 7" xfId="17717"/>
    <cellStyle name="Navadno 3 2 4 25 8 8" xfId="12359"/>
    <cellStyle name="Navadno 3 2 4 25 8 9" xfId="19295"/>
    <cellStyle name="Navadno 3 2 4 25 9" xfId="246"/>
    <cellStyle name="Navadno 3 2 4 25 9 10" xfId="24379"/>
    <cellStyle name="Navadno 3 2 4 25 9 11" xfId="25097"/>
    <cellStyle name="Navadno 3 2 4 25 9 12" xfId="25762"/>
    <cellStyle name="Navadno 3 2 4 25 9 13" xfId="26381"/>
    <cellStyle name="Navadno 3 2 4 25 9 14" xfId="27063"/>
    <cellStyle name="Navadno 3 2 4 25 9 15" xfId="27543"/>
    <cellStyle name="Navadno 3 2 4 25 9 16" xfId="27957"/>
    <cellStyle name="Navadno 3 2 4 25 9 17" xfId="28281"/>
    <cellStyle name="Navadno 3 2 4 25 9 18" xfId="28517"/>
    <cellStyle name="Navadno 3 2 4 25 9 2" xfId="17489"/>
    <cellStyle name="Navadno 3 2 4 25 9 3" xfId="18445"/>
    <cellStyle name="Navadno 3 2 4 25 9 4" xfId="19396"/>
    <cellStyle name="Navadno 3 2 4 25 9 5" xfId="20311"/>
    <cellStyle name="Navadno 3 2 4 25 9 6" xfId="21187"/>
    <cellStyle name="Navadno 3 2 4 25 9 7" xfId="22036"/>
    <cellStyle name="Navadno 3 2 4 25 9 8" xfId="22850"/>
    <cellStyle name="Navadno 3 2 4 25 9 9" xfId="23635"/>
    <cellStyle name="Navadno 3 2 4 26" xfId="6416"/>
    <cellStyle name="Navadno 3 2 4 26 10" xfId="12222"/>
    <cellStyle name="Navadno 3 2 4 26 11" xfId="16076"/>
    <cellStyle name="Navadno 3 2 4 26 12" xfId="11350"/>
    <cellStyle name="Navadno 3 2 4 26 13" xfId="14582"/>
    <cellStyle name="Navadno 3 2 4 26 14" xfId="9868"/>
    <cellStyle name="Navadno 3 2 4 26 15" xfId="9648"/>
    <cellStyle name="Navadno 3 2 4 26 16" xfId="10393"/>
    <cellStyle name="Navadno 3 2 4 26 17" xfId="13722"/>
    <cellStyle name="Navadno 3 2 4 26 18" xfId="20509"/>
    <cellStyle name="Navadno 3 2 4 26 19" xfId="16957"/>
    <cellStyle name="Navadno 3 2 4 26 2" xfId="2758"/>
    <cellStyle name="Navadno 3 2 4 26 2 10" xfId="10197"/>
    <cellStyle name="Navadno 3 2 4 26 2 11" xfId="21554"/>
    <cellStyle name="Navadno 3 2 4 26 2 12" xfId="24986"/>
    <cellStyle name="Navadno 3 2 4 26 2 13" xfId="21780"/>
    <cellStyle name="Navadno 3 2 4 26 2 14" xfId="13585"/>
    <cellStyle name="Navadno 3 2 4 26 2 15" xfId="26642"/>
    <cellStyle name="Navadno 3 2 4 26 2 16" xfId="20335"/>
    <cellStyle name="Navadno 3 2 4 26 2 17" xfId="26170"/>
    <cellStyle name="Navadno 3 2 4 26 2 18" xfId="28136"/>
    <cellStyle name="Navadno 3 2 4 26 2 2" xfId="15310"/>
    <cellStyle name="Navadno 3 2 4 26 2 3" xfId="13226"/>
    <cellStyle name="Navadno 3 2 4 26 2 4" xfId="13890"/>
    <cellStyle name="Navadno 3 2 4 26 2 5" xfId="14732"/>
    <cellStyle name="Navadno 3 2 4 26 2 6" xfId="19316"/>
    <cellStyle name="Navadno 3 2 4 26 2 7" xfId="14875"/>
    <cellStyle name="Navadno 3 2 4 26 2 8" xfId="15274"/>
    <cellStyle name="Navadno 3 2 4 26 2 9" xfId="22038"/>
    <cellStyle name="Navadno 3 2 4 26 20" xfId="23947"/>
    <cellStyle name="Navadno 3 2 4 26 21" xfId="24344"/>
    <cellStyle name="Navadno 3 2 4 26 22" xfId="21636"/>
    <cellStyle name="Navadno 3 2 4 26 23" xfId="25453"/>
    <cellStyle name="Navadno 3 2 4 26 24" xfId="17154"/>
    <cellStyle name="Navadno 3 2 4 26 25" xfId="17525"/>
    <cellStyle name="Navadno 3 2 4 26 26" xfId="15908"/>
    <cellStyle name="Navadno 3 2 4 26 3" xfId="2447"/>
    <cellStyle name="Navadno 3 2 4 26 3 10" xfId="11147"/>
    <cellStyle name="Navadno 3 2 4 26 3 11" xfId="22135"/>
    <cellStyle name="Navadno 3 2 4 26 3 12" xfId="21088"/>
    <cellStyle name="Navadno 3 2 4 26 3 13" xfId="24403"/>
    <cellStyle name="Navadno 3 2 4 26 3 14" xfId="25959"/>
    <cellStyle name="Navadno 3 2 4 26 3 15" xfId="25488"/>
    <cellStyle name="Navadno 3 2 4 26 3 16" xfId="18920"/>
    <cellStyle name="Navadno 3 2 4 26 3 17" xfId="26868"/>
    <cellStyle name="Navadno 3 2 4 26 3 18" xfId="20156"/>
    <cellStyle name="Navadno 3 2 4 26 3 2" xfId="15579"/>
    <cellStyle name="Navadno 3 2 4 26 3 3" xfId="11888"/>
    <cellStyle name="Navadno 3 2 4 26 3 4" xfId="13363"/>
    <cellStyle name="Navadno 3 2 4 26 3 5" xfId="11448"/>
    <cellStyle name="Navadno 3 2 4 26 3 6" xfId="13952"/>
    <cellStyle name="Navadno 3 2 4 26 3 7" xfId="11629"/>
    <cellStyle name="Navadno 3 2 4 26 3 8" xfId="15377"/>
    <cellStyle name="Navadno 3 2 4 26 3 9" xfId="16294"/>
    <cellStyle name="Navadno 3 2 4 26 4" xfId="3839"/>
    <cellStyle name="Navadno 3 2 4 26 4 10" xfId="20037"/>
    <cellStyle name="Navadno 3 2 4 26 4 11" xfId="13562"/>
    <cellStyle name="Navadno 3 2 4 26 4 12" xfId="15814"/>
    <cellStyle name="Navadno 3 2 4 26 4 13" xfId="21645"/>
    <cellStyle name="Navadno 3 2 4 26 4 14" xfId="26305"/>
    <cellStyle name="Navadno 3 2 4 26 4 15" xfId="22565"/>
    <cellStyle name="Navadno 3 2 4 26 4 16" xfId="20106"/>
    <cellStyle name="Navadno 3 2 4 26 4 17" xfId="27370"/>
    <cellStyle name="Navadno 3 2 4 26 4 18" xfId="20006"/>
    <cellStyle name="Navadno 3 2 4 26 4 2" xfId="14389"/>
    <cellStyle name="Navadno 3 2 4 26 4 3" xfId="11749"/>
    <cellStyle name="Navadno 3 2 4 26 4 4" xfId="14833"/>
    <cellStyle name="Navadno 3 2 4 26 4 5" xfId="13395"/>
    <cellStyle name="Navadno 3 2 4 26 4 6" xfId="15186"/>
    <cellStyle name="Navadno 3 2 4 26 4 7" xfId="14441"/>
    <cellStyle name="Navadno 3 2 4 26 4 8" xfId="14921"/>
    <cellStyle name="Navadno 3 2 4 26 4 9" xfId="19260"/>
    <cellStyle name="Navadno 3 2 4 26 5" xfId="1477"/>
    <cellStyle name="Navadno 3 2 4 26 5 10" xfId="16223"/>
    <cellStyle name="Navadno 3 2 4 26 5 11" xfId="22988"/>
    <cellStyle name="Navadno 3 2 4 26 5 12" xfId="11502"/>
    <cellStyle name="Navadno 3 2 4 26 5 13" xfId="23811"/>
    <cellStyle name="Navadno 3 2 4 26 5 14" xfId="10859"/>
    <cellStyle name="Navadno 3 2 4 26 5 15" xfId="26837"/>
    <cellStyle name="Navadno 3 2 4 26 5 16" xfId="22288"/>
    <cellStyle name="Navadno 3 2 4 26 5 17" xfId="24849"/>
    <cellStyle name="Navadno 3 2 4 26 5 18" xfId="28268"/>
    <cellStyle name="Navadno 3 2 4 26 5 2" xfId="16422"/>
    <cellStyle name="Navadno 3 2 4 26 5 3" xfId="10029"/>
    <cellStyle name="Navadno 3 2 4 26 5 4" xfId="17187"/>
    <cellStyle name="Navadno 3 2 4 26 5 5" xfId="14511"/>
    <cellStyle name="Navadno 3 2 4 26 5 6" xfId="15995"/>
    <cellStyle name="Navadno 3 2 4 26 5 7" xfId="19157"/>
    <cellStyle name="Navadno 3 2 4 26 5 8" xfId="20473"/>
    <cellStyle name="Navadno 3 2 4 26 5 9" xfId="15159"/>
    <cellStyle name="Navadno 3 2 4 26 6" xfId="839"/>
    <cellStyle name="Navadno 3 2 4 26 6 10" xfId="23978"/>
    <cellStyle name="Navadno 3 2 4 26 6 11" xfId="24717"/>
    <cellStyle name="Navadno 3 2 4 26 6 12" xfId="25411"/>
    <cellStyle name="Navadno 3 2 4 26 6 13" xfId="26066"/>
    <cellStyle name="Navadno 3 2 4 26 6 14" xfId="26785"/>
    <cellStyle name="Navadno 3 2 4 26 6 15" xfId="27292"/>
    <cellStyle name="Navadno 3 2 4 26 6 16" xfId="27745"/>
    <cellStyle name="Navadno 3 2 4 26 6 17" xfId="28111"/>
    <cellStyle name="Navadno 3 2 4 26 6 18" xfId="28394"/>
    <cellStyle name="Navadno 3 2 4 26 6 2" xfId="16976"/>
    <cellStyle name="Navadno 3 2 4 26 6 3" xfId="17943"/>
    <cellStyle name="Navadno 3 2 4 26 6 4" xfId="18895"/>
    <cellStyle name="Navadno 3 2 4 26 6 5" xfId="19827"/>
    <cellStyle name="Navadno 3 2 4 26 6 6" xfId="20721"/>
    <cellStyle name="Navadno 3 2 4 26 6 7" xfId="21588"/>
    <cellStyle name="Navadno 3 2 4 26 6 8" xfId="22420"/>
    <cellStyle name="Navadno 3 2 4 26 6 9" xfId="23220"/>
    <cellStyle name="Navadno 3 2 4 26 7" xfId="1572"/>
    <cellStyle name="Navadno 3 2 4 26 7 10" xfId="20734"/>
    <cellStyle name="Navadno 3 2 4 26 7 11" xfId="21445"/>
    <cellStyle name="Navadno 3 2 4 26 7 12" xfId="24872"/>
    <cellStyle name="Navadno 3 2 4 26 7 13" xfId="10942"/>
    <cellStyle name="Navadno 3 2 4 26 7 14" xfId="22870"/>
    <cellStyle name="Navadno 3 2 4 26 7 15" xfId="20133"/>
    <cellStyle name="Navadno 3 2 4 26 7 16" xfId="23977"/>
    <cellStyle name="Navadno 3 2 4 26 7 17" xfId="16293"/>
    <cellStyle name="Navadno 3 2 4 26 7 18" xfId="27313"/>
    <cellStyle name="Navadno 3 2 4 26 7 2" xfId="16337"/>
    <cellStyle name="Navadno 3 2 4 26 7 3" xfId="10700"/>
    <cellStyle name="Navadno 3 2 4 26 7 4" xfId="10396"/>
    <cellStyle name="Navadno 3 2 4 26 7 5" xfId="13464"/>
    <cellStyle name="Navadno 3 2 4 26 7 6" xfId="12660"/>
    <cellStyle name="Navadno 3 2 4 26 7 7" xfId="13075"/>
    <cellStyle name="Navadno 3 2 4 26 7 8" xfId="16554"/>
    <cellStyle name="Navadno 3 2 4 26 7 9" xfId="20958"/>
    <cellStyle name="Navadno 3 2 4 26 8" xfId="1535"/>
    <cellStyle name="Navadno 3 2 4 26 8 10" xfId="12009"/>
    <cellStyle name="Navadno 3 2 4 26 8 11" xfId="9969"/>
    <cellStyle name="Navadno 3 2 4 26 8 12" xfId="19123"/>
    <cellStyle name="Navadno 3 2 4 26 8 13" xfId="12795"/>
    <cellStyle name="Navadno 3 2 4 26 8 14" xfId="23724"/>
    <cellStyle name="Navadno 3 2 4 26 8 15" xfId="26724"/>
    <cellStyle name="Navadno 3 2 4 26 8 16" xfId="14706"/>
    <cellStyle name="Navadno 3 2 4 26 8 17" xfId="26041"/>
    <cellStyle name="Navadno 3 2 4 26 8 18" xfId="28174"/>
    <cellStyle name="Navadno 3 2 4 26 8 2" xfId="16369"/>
    <cellStyle name="Navadno 3 2 4 26 8 3" xfId="12098"/>
    <cellStyle name="Navadno 3 2 4 26 8 4" xfId="13475"/>
    <cellStyle name="Navadno 3 2 4 26 8 5" xfId="17795"/>
    <cellStyle name="Navadno 3 2 4 26 8 6" xfId="19387"/>
    <cellStyle name="Navadno 3 2 4 26 8 7" xfId="16443"/>
    <cellStyle name="Navadno 3 2 4 26 8 8" xfId="13672"/>
    <cellStyle name="Navadno 3 2 4 26 8 9" xfId="11402"/>
    <cellStyle name="Navadno 3 2 4 26 9" xfId="173"/>
    <cellStyle name="Navadno 3 2 4 26 9 10" xfId="24426"/>
    <cellStyle name="Navadno 3 2 4 26 9 11" xfId="25136"/>
    <cellStyle name="Navadno 3 2 4 26 9 12" xfId="25799"/>
    <cellStyle name="Navadno 3 2 4 26 9 13" xfId="26415"/>
    <cellStyle name="Navadno 3 2 4 26 9 14" xfId="27094"/>
    <cellStyle name="Navadno 3 2 4 26 9 15" xfId="27566"/>
    <cellStyle name="Navadno 3 2 4 26 9 16" xfId="27972"/>
    <cellStyle name="Navadno 3 2 4 26 9 17" xfId="28289"/>
    <cellStyle name="Navadno 3 2 4 26 9 18" xfId="28520"/>
    <cellStyle name="Navadno 3 2 4 26 9 2" xfId="17547"/>
    <cellStyle name="Navadno 3 2 4 26 9 3" xfId="18504"/>
    <cellStyle name="Navadno 3 2 4 26 9 4" xfId="19461"/>
    <cellStyle name="Navadno 3 2 4 26 9 5" xfId="20366"/>
    <cellStyle name="Navadno 3 2 4 26 9 6" xfId="21241"/>
    <cellStyle name="Navadno 3 2 4 26 9 7" xfId="22087"/>
    <cellStyle name="Navadno 3 2 4 26 9 8" xfId="22899"/>
    <cellStyle name="Navadno 3 2 4 26 9 9" xfId="23681"/>
    <cellStyle name="Navadno 3 2 4 27" xfId="6326"/>
    <cellStyle name="Navadno 3 2 4 27 10" xfId="12295"/>
    <cellStyle name="Navadno 3 2 4 27 11" xfId="10550"/>
    <cellStyle name="Navadno 3 2 4 27 12" xfId="12147"/>
    <cellStyle name="Navadno 3 2 4 27 13" xfId="12975"/>
    <cellStyle name="Navadno 3 2 4 27 14" xfId="17870"/>
    <cellStyle name="Navadno 3 2 4 27 15" xfId="11647"/>
    <cellStyle name="Navadno 3 2 4 27 16" xfId="19974"/>
    <cellStyle name="Navadno 3 2 4 27 17" xfId="20461"/>
    <cellStyle name="Navadno 3 2 4 27 18" xfId="11052"/>
    <cellStyle name="Navadno 3 2 4 27 19" xfId="19082"/>
    <cellStyle name="Navadno 3 2 4 27 2" xfId="2701"/>
    <cellStyle name="Navadno 3 2 4 27 2 10" xfId="21941"/>
    <cellStyle name="Navadno 3 2 4 27 2 11" xfId="9818"/>
    <cellStyle name="Navadno 3 2 4 27 2 12" xfId="17333"/>
    <cellStyle name="Navadno 3 2 4 27 2 13" xfId="23837"/>
    <cellStyle name="Navadno 3 2 4 27 2 14" xfId="18478"/>
    <cellStyle name="Navadno 3 2 4 27 2 15" xfId="11673"/>
    <cellStyle name="Navadno 3 2 4 27 2 16" xfId="16289"/>
    <cellStyle name="Navadno 3 2 4 27 2 17" xfId="11229"/>
    <cellStyle name="Navadno 3 2 4 27 2 18" xfId="27997"/>
    <cellStyle name="Navadno 3 2 4 27 2 2" xfId="15359"/>
    <cellStyle name="Navadno 3 2 4 27 2 3" xfId="12332"/>
    <cellStyle name="Navadno 3 2 4 27 2 4" xfId="17463"/>
    <cellStyle name="Navadno 3 2 4 27 2 5" xfId="12928"/>
    <cellStyle name="Navadno 3 2 4 27 2 6" xfId="15408"/>
    <cellStyle name="Navadno 3 2 4 27 2 7" xfId="19898"/>
    <cellStyle name="Navadno 3 2 4 27 2 8" xfId="20238"/>
    <cellStyle name="Navadno 3 2 4 27 2 9" xfId="12541"/>
    <cellStyle name="Navadno 3 2 4 27 20" xfId="24803"/>
    <cellStyle name="Navadno 3 2 4 27 21" xfId="20522"/>
    <cellStyle name="Navadno 3 2 4 27 22" xfId="23661"/>
    <cellStyle name="Navadno 3 2 4 27 23" xfId="24750"/>
    <cellStyle name="Navadno 3 2 4 27 24" xfId="12322"/>
    <cellStyle name="Navadno 3 2 4 27 25" xfId="21731"/>
    <cellStyle name="Navadno 3 2 4 27 26" xfId="10674"/>
    <cellStyle name="Navadno 3 2 4 27 3" xfId="3243"/>
    <cellStyle name="Navadno 3 2 4 27 3 10" xfId="9943"/>
    <cellStyle name="Navadno 3 2 4 27 3 11" xfId="22411"/>
    <cellStyle name="Navadno 3 2 4 27 3 12" xfId="22795"/>
    <cellStyle name="Navadno 3 2 4 27 3 13" xfId="22355"/>
    <cellStyle name="Navadno 3 2 4 27 3 14" xfId="11118"/>
    <cellStyle name="Navadno 3 2 4 27 3 15" xfId="22784"/>
    <cellStyle name="Navadno 3 2 4 27 3 16" xfId="26712"/>
    <cellStyle name="Navadno 3 2 4 27 3 17" xfId="24111"/>
    <cellStyle name="Navadno 3 2 4 27 3 18" xfId="12761"/>
    <cellStyle name="Navadno 3 2 4 27 3 2" xfId="14904"/>
    <cellStyle name="Navadno 3 2 4 27 3 3" xfId="11511"/>
    <cellStyle name="Navadno 3 2 4 27 3 4" xfId="17501"/>
    <cellStyle name="Navadno 3 2 4 27 3 5" xfId="12651"/>
    <cellStyle name="Navadno 3 2 4 27 3 6" xfId="11286"/>
    <cellStyle name="Navadno 3 2 4 27 3 7" xfId="19083"/>
    <cellStyle name="Navadno 3 2 4 27 3 8" xfId="19851"/>
    <cellStyle name="Navadno 3 2 4 27 3 9" xfId="16252"/>
    <cellStyle name="Navadno 3 2 4 27 4" xfId="3384"/>
    <cellStyle name="Navadno 3 2 4 27 4 10" xfId="14220"/>
    <cellStyle name="Navadno 3 2 4 27 4 11" xfId="19857"/>
    <cellStyle name="Navadno 3 2 4 27 4 12" xfId="19246"/>
    <cellStyle name="Navadno 3 2 4 27 4 13" xfId="17099"/>
    <cellStyle name="Navadno 3 2 4 27 4 14" xfId="16660"/>
    <cellStyle name="Navadno 3 2 4 27 4 15" xfId="23640"/>
    <cellStyle name="Navadno 3 2 4 27 4 16" xfId="27136"/>
    <cellStyle name="Navadno 3 2 4 27 4 17" xfId="25807"/>
    <cellStyle name="Navadno 3 2 4 27 4 18" xfId="28202"/>
    <cellStyle name="Navadno 3 2 4 27 4 2" xfId="14780"/>
    <cellStyle name="Navadno 3 2 4 27 4 3" xfId="10762"/>
    <cellStyle name="Navadno 3 2 4 27 4 4" xfId="9998"/>
    <cellStyle name="Navadno 3 2 4 27 4 5" xfId="15222"/>
    <cellStyle name="Navadno 3 2 4 27 4 6" xfId="18152"/>
    <cellStyle name="Navadno 3 2 4 27 4 7" xfId="12175"/>
    <cellStyle name="Navadno 3 2 4 27 4 8" xfId="13981"/>
    <cellStyle name="Navadno 3 2 4 27 4 9" xfId="20177"/>
    <cellStyle name="Navadno 3 2 4 27 5" xfId="2347"/>
    <cellStyle name="Navadno 3 2 4 27 5 10" xfId="13461"/>
    <cellStyle name="Navadno 3 2 4 27 5 11" xfId="20242"/>
    <cellStyle name="Navadno 3 2 4 27 5 12" xfId="24407"/>
    <cellStyle name="Navadno 3 2 4 27 5 13" xfId="19925"/>
    <cellStyle name="Navadno 3 2 4 27 5 14" xfId="22122"/>
    <cellStyle name="Navadno 3 2 4 27 5 15" xfId="15278"/>
    <cellStyle name="Navadno 3 2 4 27 5 16" xfId="27402"/>
    <cellStyle name="Navadno 3 2 4 27 5 17" xfId="27846"/>
    <cellStyle name="Navadno 3 2 4 27 5 18" xfId="26424"/>
    <cellStyle name="Navadno 3 2 4 27 5 2" xfId="15669"/>
    <cellStyle name="Navadno 3 2 4 27 5 3" xfId="17203"/>
    <cellStyle name="Navadno 3 2 4 27 5 4" xfId="10152"/>
    <cellStyle name="Navadno 3 2 4 27 5 5" xfId="10392"/>
    <cellStyle name="Navadno 3 2 4 27 5 6" xfId="14012"/>
    <cellStyle name="Navadno 3 2 4 27 5 7" xfId="13183"/>
    <cellStyle name="Navadno 3 2 4 27 5 8" xfId="16398"/>
    <cellStyle name="Navadno 3 2 4 27 5 9" xfId="17938"/>
    <cellStyle name="Navadno 3 2 4 27 6" xfId="1133"/>
    <cellStyle name="Navadno 3 2 4 27 6 10" xfId="23788"/>
    <cellStyle name="Navadno 3 2 4 27 6 11" xfId="24527"/>
    <cellStyle name="Navadno 3 2 4 27 6 12" xfId="25233"/>
    <cellStyle name="Navadno 3 2 4 27 6 13" xfId="25898"/>
    <cellStyle name="Navadno 3 2 4 27 6 14" xfId="26643"/>
    <cellStyle name="Navadno 3 2 4 27 6 15" xfId="27167"/>
    <cellStyle name="Navadno 3 2 4 27 6 16" xfId="27636"/>
    <cellStyle name="Navadno 3 2 4 27 6 17" xfId="28019"/>
    <cellStyle name="Navadno 3 2 4 27 6 18" xfId="28329"/>
    <cellStyle name="Navadno 3 2 4 27 6 2" xfId="16724"/>
    <cellStyle name="Navadno 3 2 4 27 6 3" xfId="17689"/>
    <cellStyle name="Navadno 3 2 4 27 6 4" xfId="18645"/>
    <cellStyle name="Navadno 3 2 4 27 6 5" xfId="19591"/>
    <cellStyle name="Navadno 3 2 4 27 6 6" xfId="20496"/>
    <cellStyle name="Navadno 3 2 4 27 6 7" xfId="21360"/>
    <cellStyle name="Navadno 3 2 4 27 6 8" xfId="22202"/>
    <cellStyle name="Navadno 3 2 4 27 6 9" xfId="23008"/>
    <cellStyle name="Navadno 3 2 4 27 7" xfId="2170"/>
    <cellStyle name="Navadno 3 2 4 27 7 10" xfId="12154"/>
    <cellStyle name="Navadno 3 2 4 27 7 11" xfId="17604"/>
    <cellStyle name="Navadno 3 2 4 27 7 12" xfId="10332"/>
    <cellStyle name="Navadno 3 2 4 27 7 13" xfId="25647"/>
    <cellStyle name="Navadno 3 2 4 27 7 14" xfId="11895"/>
    <cellStyle name="Navadno 3 2 4 27 7 15" xfId="21648"/>
    <cellStyle name="Navadno 3 2 4 27 7 16" xfId="9989"/>
    <cellStyle name="Navadno 3 2 4 27 7 17" xfId="23389"/>
    <cellStyle name="Navadno 3 2 4 27 7 18" xfId="25720"/>
    <cellStyle name="Navadno 3 2 4 27 7 2" xfId="15815"/>
    <cellStyle name="Navadno 3 2 4 27 7 3" xfId="12773"/>
    <cellStyle name="Navadno 3 2 4 27 7 4" xfId="11189"/>
    <cellStyle name="Navadno 3 2 4 27 7 5" xfId="18613"/>
    <cellStyle name="Navadno 3 2 4 27 7 6" xfId="19561"/>
    <cellStyle name="Navadno 3 2 4 27 7 7" xfId="10128"/>
    <cellStyle name="Navadno 3 2 4 27 7 8" xfId="15340"/>
    <cellStyle name="Navadno 3 2 4 27 7 9" xfId="20827"/>
    <cellStyle name="Navadno 3 2 4 27 8" xfId="4254"/>
    <cellStyle name="Navadno 3 2 4 27 8 10" xfId="23072"/>
    <cellStyle name="Navadno 3 2 4 27 8 11" xfId="23843"/>
    <cellStyle name="Navadno 3 2 4 27 8 12" xfId="23756"/>
    <cellStyle name="Navadno 3 2 4 27 8 13" xfId="23654"/>
    <cellStyle name="Navadno 3 2 4 27 8 14" xfId="21167"/>
    <cellStyle name="Navadno 3 2 4 27 8 15" xfId="24993"/>
    <cellStyle name="Navadno 3 2 4 27 8 16" xfId="27586"/>
    <cellStyle name="Navadno 3 2 4 27 8 17" xfId="27987"/>
    <cellStyle name="Navadno 3 2 4 27 8 18" xfId="27465"/>
    <cellStyle name="Navadno 3 2 4 27 8 2" xfId="14035"/>
    <cellStyle name="Navadno 3 2 4 27 8 3" xfId="17577"/>
    <cellStyle name="Navadno 3 2 4 27 8 4" xfId="14269"/>
    <cellStyle name="Navadno 3 2 4 27 8 5" xfId="16726"/>
    <cellStyle name="Navadno 3 2 4 27 8 6" xfId="16529"/>
    <cellStyle name="Navadno 3 2 4 27 8 7" xfId="20557"/>
    <cellStyle name="Navadno 3 2 4 27 8 8" xfId="21424"/>
    <cellStyle name="Navadno 3 2 4 27 8 9" xfId="13429"/>
    <cellStyle name="Navadno 3 2 4 27 9" xfId="303"/>
    <cellStyle name="Navadno 3 2 4 27 9 10" xfId="24334"/>
    <cellStyle name="Navadno 3 2 4 27 9 11" xfId="25057"/>
    <cellStyle name="Navadno 3 2 4 27 9 12" xfId="25726"/>
    <cellStyle name="Navadno 3 2 4 27 9 13" xfId="26343"/>
    <cellStyle name="Navadno 3 2 4 27 9 14" xfId="27028"/>
    <cellStyle name="Navadno 3 2 4 27 9 15" xfId="27509"/>
    <cellStyle name="Navadno 3 2 4 27 9 16" xfId="27930"/>
    <cellStyle name="Navadno 3 2 4 27 9 17" xfId="28257"/>
    <cellStyle name="Navadno 3 2 4 27 9 18" xfId="28496"/>
    <cellStyle name="Navadno 3 2 4 27 9 2" xfId="17435"/>
    <cellStyle name="Navadno 3 2 4 27 9 3" xfId="18396"/>
    <cellStyle name="Navadno 3 2 4 27 9 4" xfId="19345"/>
    <cellStyle name="Navadno 3 2 4 27 9 5" xfId="20259"/>
    <cellStyle name="Navadno 3 2 4 27 9 6" xfId="21140"/>
    <cellStyle name="Navadno 3 2 4 27 9 7" xfId="21989"/>
    <cellStyle name="Navadno 3 2 4 27 9 8" xfId="22809"/>
    <cellStyle name="Navadno 3 2 4 27 9 9" xfId="23591"/>
    <cellStyle name="Navadno 3 2 4 28" xfId="6234"/>
    <cellStyle name="Navadno 3 2 4 28 10" xfId="12371"/>
    <cellStyle name="Navadno 3 2 4 28 11" xfId="16979"/>
    <cellStyle name="Navadno 3 2 4 28 12" xfId="13544"/>
    <cellStyle name="Navadno 3 2 4 28 13" xfId="11637"/>
    <cellStyle name="Navadno 3 2 4 28 14" xfId="12201"/>
    <cellStyle name="Navadno 3 2 4 28 15" xfId="13319"/>
    <cellStyle name="Navadno 3 2 4 28 16" xfId="18101"/>
    <cellStyle name="Navadno 3 2 4 28 17" xfId="21388"/>
    <cellStyle name="Navadno 3 2 4 28 18" xfId="20394"/>
    <cellStyle name="Navadno 3 2 4 28 19" xfId="11141"/>
    <cellStyle name="Navadno 3 2 4 28 2" xfId="2632"/>
    <cellStyle name="Navadno 3 2 4 28 2 10" xfId="12326"/>
    <cellStyle name="Navadno 3 2 4 28 2 11" xfId="13478"/>
    <cellStyle name="Navadno 3 2 4 28 2 12" xfId="23342"/>
    <cellStyle name="Navadno 3 2 4 28 2 13" xfId="24110"/>
    <cellStyle name="Navadno 3 2 4 28 2 14" xfId="11173"/>
    <cellStyle name="Navadno 3 2 4 28 2 15" xfId="25770"/>
    <cellStyle name="Navadno 3 2 4 28 2 16" xfId="21693"/>
    <cellStyle name="Navadno 3 2 4 28 2 17" xfId="19416"/>
    <cellStyle name="Navadno 3 2 4 28 2 18" xfId="27024"/>
    <cellStyle name="Navadno 3 2 4 28 2 2" xfId="15417"/>
    <cellStyle name="Navadno 3 2 4 28 2 3" xfId="9900"/>
    <cellStyle name="Navadno 3 2 4 28 2 4" xfId="18185"/>
    <cellStyle name="Navadno 3 2 4 28 2 5" xfId="16190"/>
    <cellStyle name="Navadno 3 2 4 28 2 6" xfId="18229"/>
    <cellStyle name="Navadno 3 2 4 28 2 7" xfId="12927"/>
    <cellStyle name="Navadno 3 2 4 28 2 8" xfId="15456"/>
    <cellStyle name="Navadno 3 2 4 28 2 9" xfId="13417"/>
    <cellStyle name="Navadno 3 2 4 28 20" xfId="20425"/>
    <cellStyle name="Navadno 3 2 4 28 21" xfId="25836"/>
    <cellStyle name="Navadno 3 2 4 28 22" xfId="10312"/>
    <cellStyle name="Navadno 3 2 4 28 23" xfId="26248"/>
    <cellStyle name="Navadno 3 2 4 28 24" xfId="27295"/>
    <cellStyle name="Navadno 3 2 4 28 25" xfId="27747"/>
    <cellStyle name="Navadno 3 2 4 28 26" xfId="27901"/>
    <cellStyle name="Navadno 3 2 4 28 3" xfId="2477"/>
    <cellStyle name="Navadno 3 2 4 28 3 10" xfId="13083"/>
    <cellStyle name="Navadno 3 2 4 28 3 11" xfId="20488"/>
    <cellStyle name="Navadno 3 2 4 28 3 12" xfId="13071"/>
    <cellStyle name="Navadno 3 2 4 28 3 13" xfId="17758"/>
    <cellStyle name="Navadno 3 2 4 28 3 14" xfId="25125"/>
    <cellStyle name="Navadno 3 2 4 28 3 15" xfId="17522"/>
    <cellStyle name="Navadno 3 2 4 28 3 16" xfId="22504"/>
    <cellStyle name="Navadno 3 2 4 28 3 17" xfId="26398"/>
    <cellStyle name="Navadno 3 2 4 28 3 18" xfId="25862"/>
    <cellStyle name="Navadno 3 2 4 28 3 2" xfId="15551"/>
    <cellStyle name="Navadno 3 2 4 28 3 3" xfId="14805"/>
    <cellStyle name="Navadno 3 2 4 28 3 4" xfId="18206"/>
    <cellStyle name="Navadno 3 2 4 28 3 5" xfId="13517"/>
    <cellStyle name="Navadno 3 2 4 28 3 6" xfId="10767"/>
    <cellStyle name="Navadno 3 2 4 28 3 7" xfId="19512"/>
    <cellStyle name="Navadno 3 2 4 28 3 8" xfId="10239"/>
    <cellStyle name="Navadno 3 2 4 28 3 9" xfId="22650"/>
    <cellStyle name="Navadno 3 2 4 28 4" xfId="4837"/>
    <cellStyle name="Navadno 3 2 4 28 4 10" xfId="18969"/>
    <cellStyle name="Navadno 3 2 4 28 4 11" xfId="22447"/>
    <cellStyle name="Navadno 3 2 4 28 4 12" xfId="23983"/>
    <cellStyle name="Navadno 3 2 4 28 4 13" xfId="22263"/>
    <cellStyle name="Navadno 3 2 4 28 4 14" xfId="20172"/>
    <cellStyle name="Navadno 3 2 4 28 4 15" xfId="13020"/>
    <cellStyle name="Navadno 3 2 4 28 4 16" xfId="13102"/>
    <cellStyle name="Navadno 3 2 4 28 4 17" xfId="24759"/>
    <cellStyle name="Navadno 3 2 4 28 4 18" xfId="23572"/>
    <cellStyle name="Navadno 3 2 4 28 4 2" xfId="13542"/>
    <cellStyle name="Navadno 3 2 4 28 4 3" xfId="11716"/>
    <cellStyle name="Navadno 3 2 4 28 4 4" xfId="13372"/>
    <cellStyle name="Navadno 3 2 4 28 4 5" xfId="11686"/>
    <cellStyle name="Navadno 3 2 4 28 4 6" xfId="11972"/>
    <cellStyle name="Navadno 3 2 4 28 4 7" xfId="19428"/>
    <cellStyle name="Navadno 3 2 4 28 4 8" xfId="17602"/>
    <cellStyle name="Navadno 3 2 4 28 4 9" xfId="19999"/>
    <cellStyle name="Navadno 3 2 4 28 5" xfId="3777"/>
    <cellStyle name="Navadno 3 2 4 28 5 10" xfId="13998"/>
    <cellStyle name="Navadno 3 2 4 28 5 11" xfId="21408"/>
    <cellStyle name="Navadno 3 2 4 28 5 12" xfId="20078"/>
    <cellStyle name="Navadno 3 2 4 28 5 13" xfId="9727"/>
    <cellStyle name="Navadno 3 2 4 28 5 14" xfId="18865"/>
    <cellStyle name="Navadno 3 2 4 28 5 15" xfId="24423"/>
    <cellStyle name="Navadno 3 2 4 28 5 16" xfId="11074"/>
    <cellStyle name="Navadno 3 2 4 28 5 17" xfId="27557"/>
    <cellStyle name="Navadno 3 2 4 28 5 18" xfId="27741"/>
    <cellStyle name="Navadno 3 2 4 28 5 2" xfId="14442"/>
    <cellStyle name="Navadno 3 2 4 28 5 3" xfId="11741"/>
    <cellStyle name="Navadno 3 2 4 28 5 4" xfId="14996"/>
    <cellStyle name="Navadno 3 2 4 28 5 5" xfId="13590"/>
    <cellStyle name="Navadno 3 2 4 28 5 6" xfId="10630"/>
    <cellStyle name="Navadno 3 2 4 28 5 7" xfId="17121"/>
    <cellStyle name="Navadno 3 2 4 28 5 8" xfId="12744"/>
    <cellStyle name="Navadno 3 2 4 28 5 9" xfId="20319"/>
    <cellStyle name="Navadno 3 2 4 28 6" xfId="2004"/>
    <cellStyle name="Navadno 3 2 4 28 6 10" xfId="14936"/>
    <cellStyle name="Navadno 3 2 4 28 6 11" xfId="17980"/>
    <cellStyle name="Navadno 3 2 4 28 6 12" xfId="19076"/>
    <cellStyle name="Navadno 3 2 4 28 6 13" xfId="18745"/>
    <cellStyle name="Navadno 3 2 4 28 6 14" xfId="10314"/>
    <cellStyle name="Navadno 3 2 4 28 6 15" xfId="22050"/>
    <cellStyle name="Navadno 3 2 4 28 6 16" xfId="26569"/>
    <cellStyle name="Navadno 3 2 4 28 6 17" xfId="26332"/>
    <cellStyle name="Navadno 3 2 4 28 6 18" xfId="27249"/>
    <cellStyle name="Navadno 3 2 4 28 6 2" xfId="15960"/>
    <cellStyle name="Navadno 3 2 4 28 6 3" xfId="10785"/>
    <cellStyle name="Navadno 3 2 4 28 6 4" xfId="10463"/>
    <cellStyle name="Navadno 3 2 4 28 6 5" xfId="12525"/>
    <cellStyle name="Navadno 3 2 4 28 6 6" xfId="13972"/>
    <cellStyle name="Navadno 3 2 4 28 6 7" xfId="19252"/>
    <cellStyle name="Navadno 3 2 4 28 6 8" xfId="19765"/>
    <cellStyle name="Navadno 3 2 4 28 6 9" xfId="15755"/>
    <cellStyle name="Navadno 3 2 4 28 7" xfId="1244"/>
    <cellStyle name="Navadno 3 2 4 28 7 10" xfId="19389"/>
    <cellStyle name="Navadno 3 2 4 28 7 11" xfId="11277"/>
    <cellStyle name="Navadno 3 2 4 28 7 12" xfId="10181"/>
    <cellStyle name="Navadno 3 2 4 28 7 13" xfId="15112"/>
    <cellStyle name="Navadno 3 2 4 28 7 14" xfId="26593"/>
    <cellStyle name="Navadno 3 2 4 28 7 15" xfId="14059"/>
    <cellStyle name="Navadno 3 2 4 28 7 16" xfId="21575"/>
    <cellStyle name="Navadno 3 2 4 28 7 17" xfId="11667"/>
    <cellStyle name="Navadno 3 2 4 28 7 18" xfId="27562"/>
    <cellStyle name="Navadno 3 2 4 28 7 2" xfId="16627"/>
    <cellStyle name="Navadno 3 2 4 28 7 3" xfId="10085"/>
    <cellStyle name="Navadno 3 2 4 28 7 4" xfId="13876"/>
    <cellStyle name="Navadno 3 2 4 28 7 5" xfId="10782"/>
    <cellStyle name="Navadno 3 2 4 28 7 6" xfId="9953"/>
    <cellStyle name="Navadno 3 2 4 28 7 7" xfId="12497"/>
    <cellStyle name="Navadno 3 2 4 28 7 8" xfId="16840"/>
    <cellStyle name="Navadno 3 2 4 28 7 9" xfId="11432"/>
    <cellStyle name="Navadno 3 2 4 28 8" xfId="3544"/>
    <cellStyle name="Navadno 3 2 4 28 8 10" xfId="22049"/>
    <cellStyle name="Navadno 3 2 4 28 8 11" xfId="9720"/>
    <cellStyle name="Navadno 3 2 4 28 8 12" xfId="24793"/>
    <cellStyle name="Navadno 3 2 4 28 8 13" xfId="10687"/>
    <cellStyle name="Navadno 3 2 4 28 8 14" xfId="22598"/>
    <cellStyle name="Navadno 3 2 4 28 8 15" xfId="11195"/>
    <cellStyle name="Navadno 3 2 4 28 8 16" xfId="17701"/>
    <cellStyle name="Navadno 3 2 4 28 8 17" xfId="15763"/>
    <cellStyle name="Navadno 3 2 4 28 8 18" xfId="27047"/>
    <cellStyle name="Navadno 3 2 4 28 8 2" xfId="14643"/>
    <cellStyle name="Navadno 3 2 4 28 8 3" xfId="12188"/>
    <cellStyle name="Navadno 3 2 4 28 8 4" xfId="14168"/>
    <cellStyle name="Navadno 3 2 4 28 8 5" xfId="18046"/>
    <cellStyle name="Navadno 3 2 4 28 8 6" xfId="11828"/>
    <cellStyle name="Navadno 3 2 4 28 8 7" xfId="17286"/>
    <cellStyle name="Navadno 3 2 4 28 8 8" xfId="15751"/>
    <cellStyle name="Navadno 3 2 4 28 8 9" xfId="10054"/>
    <cellStyle name="Navadno 3 2 4 28 9" xfId="1643"/>
    <cellStyle name="Navadno 3 2 4 28 9 10" xfId="15042"/>
    <cellStyle name="Navadno 3 2 4 28 9 11" xfId="22039"/>
    <cellStyle name="Navadno 3 2 4 28 9 12" xfId="18300"/>
    <cellStyle name="Navadno 3 2 4 28 9 13" xfId="16512"/>
    <cellStyle name="Navadno 3 2 4 28 9 14" xfId="26076"/>
    <cellStyle name="Navadno 3 2 4 28 9 15" xfId="24384"/>
    <cellStyle name="Navadno 3 2 4 28 9 16" xfId="25598"/>
    <cellStyle name="Navadno 3 2 4 28 9 17" xfId="24065"/>
    <cellStyle name="Navadno 3 2 4 28 9 18" xfId="27396"/>
    <cellStyle name="Navadno 3 2 4 28 9 2" xfId="16277"/>
    <cellStyle name="Navadno 3 2 4 28 9 3" xfId="12325"/>
    <cellStyle name="Navadno 3 2 4 28 9 4" xfId="17320"/>
    <cellStyle name="Navadno 3 2 4 28 9 5" xfId="12338"/>
    <cellStyle name="Navadno 3 2 4 28 9 6" xfId="18381"/>
    <cellStyle name="Navadno 3 2 4 28 9 7" xfId="18992"/>
    <cellStyle name="Navadno 3 2 4 28 9 8" xfId="20137"/>
    <cellStyle name="Navadno 3 2 4 28 9 9" xfId="17440"/>
    <cellStyle name="Navadno 3 2 4 29" xfId="6143"/>
    <cellStyle name="Navadno 3 2 4 29 10" xfId="12442"/>
    <cellStyle name="Navadno 3 2 4 29 11" xfId="15716"/>
    <cellStyle name="Navadno 3 2 4 29 12" xfId="18114"/>
    <cellStyle name="Navadno 3 2 4 29 13" xfId="12178"/>
    <cellStyle name="Navadno 3 2 4 29 14" xfId="14337"/>
    <cellStyle name="Navadno 3 2 4 29 15" xfId="15154"/>
    <cellStyle name="Navadno 3 2 4 29 16" xfId="10739"/>
    <cellStyle name="Navadno 3 2 4 29 17" xfId="13568"/>
    <cellStyle name="Navadno 3 2 4 29 18" xfId="17891"/>
    <cellStyle name="Navadno 3 2 4 29 19" xfId="14696"/>
    <cellStyle name="Navadno 3 2 4 29 2" xfId="2572"/>
    <cellStyle name="Navadno 3 2 4 29 2 10" xfId="18107"/>
    <cellStyle name="Navadno 3 2 4 29 2 11" xfId="22376"/>
    <cellStyle name="Navadno 3 2 4 29 2 12" xfId="11510"/>
    <cellStyle name="Navadno 3 2 4 29 2 13" xfId="10866"/>
    <cellStyle name="Navadno 3 2 4 29 2 14" xfId="22505"/>
    <cellStyle name="Navadno 3 2 4 29 2 15" xfId="16870"/>
    <cellStyle name="Navadno 3 2 4 29 2 16" xfId="15967"/>
    <cellStyle name="Navadno 3 2 4 29 2 17" xfId="25009"/>
    <cellStyle name="Navadno 3 2 4 29 2 18" xfId="18580"/>
    <cellStyle name="Navadno 3 2 4 29 2 2" xfId="15467"/>
    <cellStyle name="Navadno 3 2 4 29 2 3" xfId="12131"/>
    <cellStyle name="Navadno 3 2 4 29 2 4" xfId="12215"/>
    <cellStyle name="Navadno 3 2 4 29 2 5" xfId="11014"/>
    <cellStyle name="Navadno 3 2 4 29 2 6" xfId="18914"/>
    <cellStyle name="Navadno 3 2 4 29 2 7" xfId="11639"/>
    <cellStyle name="Navadno 3 2 4 29 2 8" xfId="20211"/>
    <cellStyle name="Navadno 3 2 4 29 2 9" xfId="11131"/>
    <cellStyle name="Navadno 3 2 4 29 20" xfId="24104"/>
    <cellStyle name="Navadno 3 2 4 29 21" xfId="23934"/>
    <cellStyle name="Navadno 3 2 4 29 22" xfId="11897"/>
    <cellStyle name="Navadno 3 2 4 29 23" xfId="22251"/>
    <cellStyle name="Navadno 3 2 4 29 24" xfId="21741"/>
    <cellStyle name="Navadno 3 2 4 29 25" xfId="25626"/>
    <cellStyle name="Navadno 3 2 4 29 26" xfId="24603"/>
    <cellStyle name="Navadno 3 2 4 29 3" xfId="3135"/>
    <cellStyle name="Navadno 3 2 4 29 3 10" xfId="9889"/>
    <cellStyle name="Navadno 3 2 4 29 3 11" xfId="18821"/>
    <cellStyle name="Navadno 3 2 4 29 3 12" xfId="23845"/>
    <cellStyle name="Navadno 3 2 4 29 3 13" xfId="22953"/>
    <cellStyle name="Navadno 3 2 4 29 3 14" xfId="25526"/>
    <cellStyle name="Navadno 3 2 4 29 3 15" xfId="16982"/>
    <cellStyle name="Navadno 3 2 4 29 3 16" xfId="13728"/>
    <cellStyle name="Navadno 3 2 4 29 3 17" xfId="27497"/>
    <cellStyle name="Navadno 3 2 4 29 3 18" xfId="27549"/>
    <cellStyle name="Navadno 3 2 4 29 3 2" xfId="14990"/>
    <cellStyle name="Navadno 3 2 4 29 3 3" xfId="9983"/>
    <cellStyle name="Navadno 3 2 4 29 3 4" xfId="11037"/>
    <cellStyle name="Navadno 3 2 4 29 3 5" xfId="18767"/>
    <cellStyle name="Navadno 3 2 4 29 3 6" xfId="19711"/>
    <cellStyle name="Navadno 3 2 4 29 3 7" xfId="12614"/>
    <cellStyle name="Navadno 3 2 4 29 3 8" xfId="19725"/>
    <cellStyle name="Navadno 3 2 4 29 3 9" xfId="20621"/>
    <cellStyle name="Navadno 3 2 4 29 4" xfId="1731"/>
    <cellStyle name="Navadno 3 2 4 29 4 10" xfId="18671"/>
    <cellStyle name="Navadno 3 2 4 29 4 11" xfId="13535"/>
    <cellStyle name="Navadno 3 2 4 29 4 12" xfId="13569"/>
    <cellStyle name="Navadno 3 2 4 29 4 13" xfId="12340"/>
    <cellStyle name="Navadno 3 2 4 29 4 14" xfId="24770"/>
    <cellStyle name="Navadno 3 2 4 29 4 15" xfId="15781"/>
    <cellStyle name="Navadno 3 2 4 29 4 16" xfId="23036"/>
    <cellStyle name="Navadno 3 2 4 29 4 17" xfId="18324"/>
    <cellStyle name="Navadno 3 2 4 29 4 18" xfId="13751"/>
    <cellStyle name="Navadno 3 2 4 29 4 2" xfId="16200"/>
    <cellStyle name="Navadno 3 2 4 29 4 3" xfId="11281"/>
    <cellStyle name="Navadno 3 2 4 29 4 4" xfId="13302"/>
    <cellStyle name="Navadno 3 2 4 29 4 5" xfId="17765"/>
    <cellStyle name="Navadno 3 2 4 29 4 6" xfId="19374"/>
    <cellStyle name="Navadno 3 2 4 29 4 7" xfId="19356"/>
    <cellStyle name="Navadno 3 2 4 29 4 8" xfId="18163"/>
    <cellStyle name="Navadno 3 2 4 29 4 9" xfId="13485"/>
    <cellStyle name="Navadno 3 2 4 29 5" xfId="2147"/>
    <cellStyle name="Navadno 3 2 4 29 5 10" xfId="21785"/>
    <cellStyle name="Navadno 3 2 4 29 5 11" xfId="19621"/>
    <cellStyle name="Navadno 3 2 4 29 5 12" xfId="10906"/>
    <cellStyle name="Navadno 3 2 4 29 5 13" xfId="24447"/>
    <cellStyle name="Navadno 3 2 4 29 5 14" xfId="21801"/>
    <cellStyle name="Navadno 3 2 4 29 5 15" xfId="23467"/>
    <cellStyle name="Navadno 3 2 4 29 5 16" xfId="26983"/>
    <cellStyle name="Navadno 3 2 4 29 5 17" xfId="17601"/>
    <cellStyle name="Navadno 3 2 4 29 5 18" xfId="27862"/>
    <cellStyle name="Navadno 3 2 4 29 5 2" xfId="15835"/>
    <cellStyle name="Navadno 3 2 4 29 5 3" xfId="10600"/>
    <cellStyle name="Navadno 3 2 4 29 5 4" xfId="13231"/>
    <cellStyle name="Navadno 3 2 4 29 5 5" xfId="13026"/>
    <cellStyle name="Navadno 3 2 4 29 5 6" xfId="17434"/>
    <cellStyle name="Navadno 3 2 4 29 5 7" xfId="20121"/>
    <cellStyle name="Navadno 3 2 4 29 5 8" xfId="11905"/>
    <cellStyle name="Navadno 3 2 4 29 5 9" xfId="21292"/>
    <cellStyle name="Navadno 3 2 4 29 6" xfId="4044"/>
    <cellStyle name="Navadno 3 2 4 29 6 10" xfId="18857"/>
    <cellStyle name="Navadno 3 2 4 29 6 11" xfId="21826"/>
    <cellStyle name="Navadno 3 2 4 29 6 12" xfId="14119"/>
    <cellStyle name="Navadno 3 2 4 29 6 13" xfId="24879"/>
    <cellStyle name="Navadno 3 2 4 29 6 14" xfId="16099"/>
    <cellStyle name="Navadno 3 2 4 29 6 15" xfId="21621"/>
    <cellStyle name="Navadno 3 2 4 29 6 16" xfId="18400"/>
    <cellStyle name="Navadno 3 2 4 29 6 17" xfId="12601"/>
    <cellStyle name="Navadno 3 2 4 29 6 18" xfId="27235"/>
    <cellStyle name="Navadno 3 2 4 29 6 2" xfId="14219"/>
    <cellStyle name="Navadno 3 2 4 29 6 3" xfId="15810"/>
    <cellStyle name="Navadno 3 2 4 29 6 4" xfId="13504"/>
    <cellStyle name="Navadno 3 2 4 29 6 5" xfId="11406"/>
    <cellStyle name="Navadno 3 2 4 29 6 6" xfId="12427"/>
    <cellStyle name="Navadno 3 2 4 29 6 7" xfId="15413"/>
    <cellStyle name="Navadno 3 2 4 29 6 8" xfId="11463"/>
    <cellStyle name="Navadno 3 2 4 29 6 9" xfId="18621"/>
    <cellStyle name="Navadno 3 2 4 29 7" xfId="1018"/>
    <cellStyle name="Navadno 3 2 4 29 7 10" xfId="23869"/>
    <cellStyle name="Navadno 3 2 4 29 7 11" xfId="24601"/>
    <cellStyle name="Navadno 3 2 4 29 7 12" xfId="25300"/>
    <cellStyle name="Navadno 3 2 4 29 7 13" xfId="25970"/>
    <cellStyle name="Navadno 3 2 4 29 7 14" xfId="26701"/>
    <cellStyle name="Navadno 3 2 4 29 7 15" xfId="27219"/>
    <cellStyle name="Navadno 3 2 4 29 7 16" xfId="27684"/>
    <cellStyle name="Navadno 3 2 4 29 7 17" xfId="28063"/>
    <cellStyle name="Navadno 3 2 4 29 7 18" xfId="28365"/>
    <cellStyle name="Navadno 3 2 4 29 7 2" xfId="16825"/>
    <cellStyle name="Navadno 3 2 4 29 7 3" xfId="17793"/>
    <cellStyle name="Navadno 3 2 4 29 7 4" xfId="18742"/>
    <cellStyle name="Navadno 3 2 4 29 7 5" xfId="19690"/>
    <cellStyle name="Navadno 3 2 4 29 7 6" xfId="20589"/>
    <cellStyle name="Navadno 3 2 4 29 7 7" xfId="21451"/>
    <cellStyle name="Navadno 3 2 4 29 7 8" xfId="22302"/>
    <cellStyle name="Navadno 3 2 4 29 7 9" xfId="23101"/>
    <cellStyle name="Navadno 3 2 4 29 8" xfId="2420"/>
    <cellStyle name="Navadno 3 2 4 29 8 10" xfId="21541"/>
    <cellStyle name="Navadno 3 2 4 29 8 11" xfId="20155"/>
    <cellStyle name="Navadno 3 2 4 29 8 12" xfId="22772"/>
    <cellStyle name="Navadno 3 2 4 29 8 13" xfId="22723"/>
    <cellStyle name="Navadno 3 2 4 29 8 14" xfId="24579"/>
    <cellStyle name="Navadno 3 2 4 29 8 15" xfId="26097"/>
    <cellStyle name="Navadno 3 2 4 29 8 16" xfId="17590"/>
    <cellStyle name="Navadno 3 2 4 29 8 17" xfId="22277"/>
    <cellStyle name="Navadno 3 2 4 29 8 18" xfId="11182"/>
    <cellStyle name="Navadno 3 2 4 29 8 2" xfId="15602"/>
    <cellStyle name="Navadno 3 2 4 29 8 3" xfId="14730"/>
    <cellStyle name="Navadno 3 2 4 29 8 4" xfId="11815"/>
    <cellStyle name="Navadno 3 2 4 29 8 5" xfId="12219"/>
    <cellStyle name="Navadno 3 2 4 29 8 6" xfId="15766"/>
    <cellStyle name="Navadno 3 2 4 29 8 7" xfId="17931"/>
    <cellStyle name="Navadno 3 2 4 29 8 8" xfId="11047"/>
    <cellStyle name="Navadno 3 2 4 29 8 9" xfId="15981"/>
    <cellStyle name="Navadno 3 2 4 29 9" xfId="312"/>
    <cellStyle name="Navadno 3 2 4 29 9 10" xfId="24328"/>
    <cellStyle name="Navadno 3 2 4 29 9 11" xfId="25050"/>
    <cellStyle name="Navadno 3 2 4 29 9 12" xfId="25721"/>
    <cellStyle name="Navadno 3 2 4 29 9 13" xfId="26340"/>
    <cellStyle name="Navadno 3 2 4 29 9 14" xfId="27022"/>
    <cellStyle name="Navadno 3 2 4 29 9 15" xfId="27506"/>
    <cellStyle name="Navadno 3 2 4 29 9 16" xfId="27926"/>
    <cellStyle name="Navadno 3 2 4 29 9 17" xfId="28254"/>
    <cellStyle name="Navadno 3 2 4 29 9 18" xfId="28494"/>
    <cellStyle name="Navadno 3 2 4 29 9 2" xfId="17426"/>
    <cellStyle name="Navadno 3 2 4 29 9 3" xfId="18389"/>
    <cellStyle name="Navadno 3 2 4 29 9 4" xfId="19338"/>
    <cellStyle name="Navadno 3 2 4 29 9 5" xfId="20252"/>
    <cellStyle name="Navadno 3 2 4 29 9 6" xfId="21134"/>
    <cellStyle name="Navadno 3 2 4 29 9 7" xfId="21982"/>
    <cellStyle name="Navadno 3 2 4 29 9 8" xfId="22802"/>
    <cellStyle name="Navadno 3 2 4 29 9 9" xfId="23586"/>
    <cellStyle name="Navadno 3 2 4 3" xfId="9094"/>
    <cellStyle name="Navadno 3 2 4 3 10" xfId="455"/>
    <cellStyle name="Navadno 3 2 4 3 11" xfId="1761"/>
    <cellStyle name="Navadno 3 2 4 3 2" xfId="8694"/>
    <cellStyle name="Navadno 3 2 4 3 2 10" xfId="10335"/>
    <cellStyle name="Navadno 3 2 4 3 2 11" xfId="11773"/>
    <cellStyle name="Navadno 3 2 4 3 2 12" xfId="16210"/>
    <cellStyle name="Navadno 3 2 4 3 2 13" xfId="13784"/>
    <cellStyle name="Navadno 3 2 4 3 2 14" xfId="18043"/>
    <cellStyle name="Navadno 3 2 4 3 2 15" xfId="11856"/>
    <cellStyle name="Navadno 3 2 4 3 2 16" xfId="19790"/>
    <cellStyle name="Navadno 3 2 4 3 2 17" xfId="18984"/>
    <cellStyle name="Navadno 3 2 4 3 2 18" xfId="10295"/>
    <cellStyle name="Navadno 3 2 4 3 2 19" xfId="15825"/>
    <cellStyle name="Navadno 3 2 4 3 2 2" xfId="4565"/>
    <cellStyle name="Navadno 3 2 4 3 2 2 2" xfId="4265"/>
    <cellStyle name="Navadno 3 2 4 3 2 2 2 10" xfId="23504"/>
    <cellStyle name="Navadno 3 2 4 3 2 2 2 11" xfId="24247"/>
    <cellStyle name="Navadno 3 2 4 3 2 2 2 12" xfId="11018"/>
    <cellStyle name="Navadno 3 2 4 3 2 2 2 13" xfId="24627"/>
    <cellStyle name="Navadno 3 2 4 3 2 2 2 14" xfId="25415"/>
    <cellStyle name="Navadno 3 2 4 3 2 2 2 15" xfId="26683"/>
    <cellStyle name="Navadno 3 2 4 3 2 2 2 16" xfId="12348"/>
    <cellStyle name="Navadno 3 2 4 3 2 2 2 17" xfId="27526"/>
    <cellStyle name="Navadno 3 2 4 3 2 2 2 18" xfId="28149"/>
    <cellStyle name="Navadno 3 2 4 3 2 2 2 2" xfId="14026"/>
    <cellStyle name="Navadno 3 2 4 3 2 2 2 3" xfId="15845"/>
    <cellStyle name="Navadno 3 2 4 3 2 2 2 4" xfId="9858"/>
    <cellStyle name="Navadno 3 2 4 3 2 2 2 5" xfId="19023"/>
    <cellStyle name="Navadno 3 2 4 3 2 2 2 6" xfId="19938"/>
    <cellStyle name="Navadno 3 2 4 3 2 2 2 7" xfId="21032"/>
    <cellStyle name="Navadno 3 2 4 3 2 2 2 8" xfId="21894"/>
    <cellStyle name="Navadno 3 2 4 3 2 2 2 9" xfId="13430"/>
    <cellStyle name="Navadno 3 2 4 3 2 20" xfId="23201"/>
    <cellStyle name="Navadno 3 2 4 3 2 21" xfId="22716"/>
    <cellStyle name="Navadno 3 2 4 3 2 22" xfId="24329"/>
    <cellStyle name="Navadno 3 2 4 3 2 23" xfId="25982"/>
    <cellStyle name="Navadno 3 2 4 3 2 24" xfId="22726"/>
    <cellStyle name="Navadno 3 2 4 3 2 25" xfId="13819"/>
    <cellStyle name="Navadno 3 2 4 3 2 26" xfId="27244"/>
    <cellStyle name="Navadno 3 2 4 3 2 3" xfId="3829"/>
    <cellStyle name="Navadno 3 2 4 3 2 3 10" xfId="13773"/>
    <cellStyle name="Navadno 3 2 4 3 2 3 11" xfId="19619"/>
    <cellStyle name="Navadno 3 2 4 3 2 3 12" xfId="11191"/>
    <cellStyle name="Navadno 3 2 4 3 2 3 13" xfId="13633"/>
    <cellStyle name="Navadno 3 2 4 3 2 3 14" xfId="15333"/>
    <cellStyle name="Navadno 3 2 4 3 2 3 15" xfId="13435"/>
    <cellStyle name="Navadno 3 2 4 3 2 3 16" xfId="23384"/>
    <cellStyle name="Navadno 3 2 4 3 2 3 17" xfId="24955"/>
    <cellStyle name="Navadno 3 2 4 3 2 3 18" xfId="25565"/>
    <cellStyle name="Navadno 3 2 4 3 2 3 2" xfId="14398"/>
    <cellStyle name="Navadno 3 2 4 3 2 3 3" xfId="16209"/>
    <cellStyle name="Navadno 3 2 4 3 2 3 4" xfId="15836"/>
    <cellStyle name="Navadno 3 2 4 3 2 3 5" xfId="10038"/>
    <cellStyle name="Navadno 3 2 4 3 2 3 6" xfId="11225"/>
    <cellStyle name="Navadno 3 2 4 3 2 3 7" xfId="16949"/>
    <cellStyle name="Navadno 3 2 4 3 2 3 8" xfId="19384"/>
    <cellStyle name="Navadno 3 2 4 3 2 3 9" xfId="21714"/>
    <cellStyle name="Navadno 3 2 4 3 2 4" xfId="3089"/>
    <cellStyle name="Navadno 3 2 4 3 2 4 10" xfId="16968"/>
    <cellStyle name="Navadno 3 2 4 3 2 4 11" xfId="22074"/>
    <cellStyle name="Navadno 3 2 4 3 2 4 12" xfId="23620"/>
    <cellStyle name="Navadno 3 2 4 3 2 4 13" xfId="23403"/>
    <cellStyle name="Navadno 3 2 4 3 2 4 14" xfId="24496"/>
    <cellStyle name="Navadno 3 2 4 3 2 4 15" xfId="24095"/>
    <cellStyle name="Navadno 3 2 4 3 2 4 16" xfId="14395"/>
    <cellStyle name="Navadno 3 2 4 3 2 4 17" xfId="20696"/>
    <cellStyle name="Navadno 3 2 4 3 2 4 18" xfId="13303"/>
    <cellStyle name="Navadno 3 2 4 3 2 4 2" xfId="15031"/>
    <cellStyle name="Navadno 3 2 4 3 2 4 3" xfId="12148"/>
    <cellStyle name="Navadno 3 2 4 3 2 4 4" xfId="15242"/>
    <cellStyle name="Navadno 3 2 4 3 2 4 5" xfId="11742"/>
    <cellStyle name="Navadno 3 2 4 3 2 4 6" xfId="19075"/>
    <cellStyle name="Navadno 3 2 4 3 2 4 7" xfId="18517"/>
    <cellStyle name="Navadno 3 2 4 3 2 4 8" xfId="17849"/>
    <cellStyle name="Navadno 3 2 4 3 2 4 9" xfId="18760"/>
    <cellStyle name="Navadno 3 2 4 3 2 5" xfId="3552"/>
    <cellStyle name="Navadno 3 2 4 3 2 5 10" xfId="12559"/>
    <cellStyle name="Navadno 3 2 4 3 2 5 11" xfId="15343"/>
    <cellStyle name="Navadno 3 2 4 3 2 5 12" xfId="21977"/>
    <cellStyle name="Navadno 3 2 4 3 2 5 13" xfId="13206"/>
    <cellStyle name="Navadno 3 2 4 3 2 5 14" xfId="16151"/>
    <cellStyle name="Navadno 3 2 4 3 2 5 15" xfId="23199"/>
    <cellStyle name="Navadno 3 2 4 3 2 5 16" xfId="27077"/>
    <cellStyle name="Navadno 3 2 4 3 2 5 17" xfId="20434"/>
    <cellStyle name="Navadno 3 2 4 3 2 5 18" xfId="27665"/>
    <cellStyle name="Navadno 3 2 4 3 2 5 2" xfId="14635"/>
    <cellStyle name="Navadno 3 2 4 3 2 5 3" xfId="12692"/>
    <cellStyle name="Navadno 3 2 4 3 2 5 4" xfId="10445"/>
    <cellStyle name="Navadno 3 2 4 3 2 5 5" xfId="12637"/>
    <cellStyle name="Navadno 3 2 4 3 2 5 6" xfId="17072"/>
    <cellStyle name="Navadno 3 2 4 3 2 5 7" xfId="10769"/>
    <cellStyle name="Navadno 3 2 4 3 2 5 8" xfId="9702"/>
    <cellStyle name="Navadno 3 2 4 3 2 5 9" xfId="13261"/>
    <cellStyle name="Navadno 3 2 4 3 2 6" xfId="3749"/>
    <cellStyle name="Navadno 3 2 4 3 2 6 10" xfId="23535"/>
    <cellStyle name="Navadno 3 2 4 3 2 6 11" xfId="24275"/>
    <cellStyle name="Navadno 3 2 4 3 2 6 12" xfId="18840"/>
    <cellStyle name="Navadno 3 2 4 3 2 6 13" xfId="22904"/>
    <cellStyle name="Navadno 3 2 4 3 2 6 14" xfId="23534"/>
    <cellStyle name="Navadno 3 2 4 3 2 6 15" xfId="14557"/>
    <cellStyle name="Navadno 3 2 4 3 2 6 16" xfId="26476"/>
    <cellStyle name="Navadno 3 2 4 3 2 6 17" xfId="27612"/>
    <cellStyle name="Navadno 3 2 4 3 2 6 18" xfId="24486"/>
    <cellStyle name="Navadno 3 2 4 3 2 6 2" xfId="14465"/>
    <cellStyle name="Navadno 3 2 4 3 2 6 3" xfId="15901"/>
    <cellStyle name="Navadno 3 2 4 3 2 6 4" xfId="17280"/>
    <cellStyle name="Navadno 3 2 4 3 2 6 5" xfId="19079"/>
    <cellStyle name="Navadno 3 2 4 3 2 6 6" xfId="19989"/>
    <cellStyle name="Navadno 3 2 4 3 2 6 7" xfId="21068"/>
    <cellStyle name="Navadno 3 2 4 3 2 6 8" xfId="21923"/>
    <cellStyle name="Navadno 3 2 4 3 2 6 9" xfId="21567"/>
    <cellStyle name="Navadno 3 2 4 3 2 7" xfId="1918"/>
    <cellStyle name="Navadno 3 2 4 3 2 7 10" xfId="15569"/>
    <cellStyle name="Navadno 3 2 4 3 2 7 11" xfId="10363"/>
    <cellStyle name="Navadno 3 2 4 3 2 7 12" xfId="23075"/>
    <cellStyle name="Navadno 3 2 4 3 2 7 13" xfId="21724"/>
    <cellStyle name="Navadno 3 2 4 3 2 7 14" xfId="25727"/>
    <cellStyle name="Navadno 3 2 4 3 2 7 15" xfId="12143"/>
    <cellStyle name="Navadno 3 2 4 3 2 7 16" xfId="24292"/>
    <cellStyle name="Navadno 3 2 4 3 2 7 17" xfId="13777"/>
    <cellStyle name="Navadno 3 2 4 3 2 7 18" xfId="10932"/>
    <cellStyle name="Navadno 3 2 4 3 2 7 2" xfId="16034"/>
    <cellStyle name="Navadno 3 2 4 3 2 7 3" xfId="10493"/>
    <cellStyle name="Navadno 3 2 4 3 2 7 4" xfId="13208"/>
    <cellStyle name="Navadno 3 2 4 3 2 7 5" xfId="10601"/>
    <cellStyle name="Navadno 3 2 4 3 2 7 6" xfId="18284"/>
    <cellStyle name="Navadno 3 2 4 3 2 7 7" xfId="9769"/>
    <cellStyle name="Navadno 3 2 4 3 2 7 8" xfId="20054"/>
    <cellStyle name="Navadno 3 2 4 3 2 7 9" xfId="15842"/>
    <cellStyle name="Navadno 3 2 4 3 2 8" xfId="3642"/>
    <cellStyle name="Navadno 3 2 4 3 2 8 10" xfId="11691"/>
    <cellStyle name="Navadno 3 2 4 3 2 8 11" xfId="21827"/>
    <cellStyle name="Navadno 3 2 4 3 2 8 12" xfId="21812"/>
    <cellStyle name="Navadno 3 2 4 3 2 8 13" xfId="21764"/>
    <cellStyle name="Navadno 3 2 4 3 2 8 14" xfId="24818"/>
    <cellStyle name="Navadno 3 2 4 3 2 8 15" xfId="13496"/>
    <cellStyle name="Navadno 3 2 4 3 2 8 16" xfId="12849"/>
    <cellStyle name="Navadno 3 2 4 3 2 8 17" xfId="27389"/>
    <cellStyle name="Navadno 3 2 4 3 2 8 18" xfId="24576"/>
    <cellStyle name="Navadno 3 2 4 3 2 8 2" xfId="14560"/>
    <cellStyle name="Navadno 3 2 4 3 2 8 3" xfId="10478"/>
    <cellStyle name="Navadno 3 2 4 3 2 8 4" xfId="16681"/>
    <cellStyle name="Navadno 3 2 4 3 2 8 5" xfId="11496"/>
    <cellStyle name="Navadno 3 2 4 3 2 8 6" xfId="18190"/>
    <cellStyle name="Navadno 3 2 4 3 2 8 7" xfId="14737"/>
    <cellStyle name="Navadno 3 2 4 3 2 8 8" xfId="9684"/>
    <cellStyle name="Navadno 3 2 4 3 2 8 9" xfId="13988"/>
    <cellStyle name="Navadno 3 2 4 3 2 9" xfId="3696"/>
    <cellStyle name="Navadno 3 2 4 3 2 9 10" xfId="21200"/>
    <cellStyle name="Navadno 3 2 4 3 2 9 11" xfId="20595"/>
    <cellStyle name="Navadno 3 2 4 3 2 9 12" xfId="13292"/>
    <cellStyle name="Navadno 3 2 4 3 2 9 13" xfId="12170"/>
    <cellStyle name="Navadno 3 2 4 3 2 9 14" xfId="19000"/>
    <cellStyle name="Navadno 3 2 4 3 2 9 15" xfId="17598"/>
    <cellStyle name="Navadno 3 2 4 3 2 9 16" xfId="22326"/>
    <cellStyle name="Navadno 3 2 4 3 2 9 17" xfId="18148"/>
    <cellStyle name="Navadno 3 2 4 3 2 9 18" xfId="26836"/>
    <cellStyle name="Navadno 3 2 4 3 2 9 2" xfId="14512"/>
    <cellStyle name="Navadno 3 2 4 3 2 9 3" xfId="9848"/>
    <cellStyle name="Navadno 3 2 4 3 2 9 4" xfId="12815"/>
    <cellStyle name="Navadno 3 2 4 3 2 9 5" xfId="10830"/>
    <cellStyle name="Navadno 3 2 4 3 2 9 6" xfId="12588"/>
    <cellStyle name="Navadno 3 2 4 3 2 9 7" xfId="13875"/>
    <cellStyle name="Navadno 3 2 4 3 2 9 8" xfId="11186"/>
    <cellStyle name="Navadno 3 2 4 3 2 9 9" xfId="20327"/>
    <cellStyle name="Navadno 3 2 4 3 3" xfId="5266"/>
    <cellStyle name="Navadno 3 2 4 3 3 10" xfId="21902"/>
    <cellStyle name="Navadno 3 2 4 3 3 11" xfId="23005"/>
    <cellStyle name="Navadno 3 2 4 3 3 12" xfId="10173"/>
    <cellStyle name="Navadno 3 2 4 3 3 13" xfId="12726"/>
    <cellStyle name="Navadno 3 2 4 3 3 14" xfId="18618"/>
    <cellStyle name="Navadno 3 2 4 3 3 15" xfId="25855"/>
    <cellStyle name="Navadno 3 2 4 3 3 16" xfId="17862"/>
    <cellStyle name="Navadno 3 2 4 3 3 17" xfId="25680"/>
    <cellStyle name="Navadno 3 2 4 3 3 18" xfId="26022"/>
    <cellStyle name="Navadno 3 2 4 3 3 2" xfId="13177"/>
    <cellStyle name="Navadno 3 2 4 3 3 3" xfId="13736"/>
    <cellStyle name="Navadno 3 2 4 3 3 4" xfId="16021"/>
    <cellStyle name="Navadno 3 2 4 3 3 5" xfId="11602"/>
    <cellStyle name="Navadno 3 2 4 3 3 6" xfId="13976"/>
    <cellStyle name="Navadno 3 2 4 3 3 7" xfId="9750"/>
    <cellStyle name="Navadno 3 2 4 3 3 8" xfId="20490"/>
    <cellStyle name="Navadno 3 2 4 3 3 9" xfId="21127"/>
    <cellStyle name="Navadno 3 2 4 3 4" xfId="5173"/>
    <cellStyle name="Navadno 3 2 4 3 4 10" xfId="21300"/>
    <cellStyle name="Navadno 3 2 4 3 4 11" xfId="12210"/>
    <cellStyle name="Navadno 3 2 4 3 4 12" xfId="11064"/>
    <cellStyle name="Navadno 3 2 4 3 4 13" xfId="25249"/>
    <cellStyle name="Navadno 3 2 4 3 4 14" xfId="23345"/>
    <cellStyle name="Navadno 3 2 4 3 4 15" xfId="17338"/>
    <cellStyle name="Navadno 3 2 4 3 4 16" xfId="26470"/>
    <cellStyle name="Navadno 3 2 4 3 4 17" xfId="27468"/>
    <cellStyle name="Navadno 3 2 4 3 4 18" xfId="12245"/>
    <cellStyle name="Navadno 3 2 4 3 4 2" xfId="13258"/>
    <cellStyle name="Navadno 3 2 4 3 4 3" xfId="10212"/>
    <cellStyle name="Navadno 3 2 4 3 4 4" xfId="12706"/>
    <cellStyle name="Navadno 3 2 4 3 4 5" xfId="10921"/>
    <cellStyle name="Navadno 3 2 4 3 4 6" xfId="18147"/>
    <cellStyle name="Navadno 3 2 4 3 4 7" xfId="18411"/>
    <cellStyle name="Navadno 3 2 4 3 4 8" xfId="12783"/>
    <cellStyle name="Navadno 3 2 4 3 4 9" xfId="22080"/>
    <cellStyle name="Navadno 3 2 4 3 5" xfId="5133"/>
    <cellStyle name="Navadno 3 2 4 3 5 10" xfId="21126"/>
    <cellStyle name="Navadno 3 2 4 3 5 11" xfId="23067"/>
    <cellStyle name="Navadno 3 2 4 3 5 12" xfId="23836"/>
    <cellStyle name="Navadno 3 2 4 3 5 13" xfId="23346"/>
    <cellStyle name="Navadno 3 2 4 3 5 14" xfId="10077"/>
    <cellStyle name="Navadno 3 2 4 3 5 15" xfId="24513"/>
    <cellStyle name="Navadno 3 2 4 3 5 16" xfId="10033"/>
    <cellStyle name="Navadno 3 2 4 3 5 17" xfId="13030"/>
    <cellStyle name="Navadno 3 2 4 3 5 18" xfId="12503"/>
    <cellStyle name="Navadno 3 2 4 3 5 19" xfId="27947"/>
    <cellStyle name="Navadno 3 2 4 3 5 2" xfId="2821"/>
    <cellStyle name="Navadno 3 2 4 3 5 3" xfId="13290"/>
    <cellStyle name="Navadno 3 2 4 3 5 4" xfId="13759"/>
    <cellStyle name="Navadno 3 2 4 3 5 5" xfId="11847"/>
    <cellStyle name="Navadno 3 2 4 3 5 6" xfId="18599"/>
    <cellStyle name="Navadno 3 2 4 3 5 7" xfId="19546"/>
    <cellStyle name="Navadno 3 2 4 3 5 8" xfId="20550"/>
    <cellStyle name="Navadno 3 2 4 3 5 9" xfId="21417"/>
    <cellStyle name="Navadno 3 2 4 3 6" xfId="4825"/>
    <cellStyle name="Navadno 3 2 4 3 7" xfId="3262"/>
    <cellStyle name="Navadno 3 2 4 3 8" xfId="3343"/>
    <cellStyle name="Navadno 3 2 4 3 9" xfId="3473"/>
    <cellStyle name="Navadno 3 2 4 30" xfId="6054"/>
    <cellStyle name="Navadno 3 2 4 30 10" xfId="12514"/>
    <cellStyle name="Navadno 3 2 4 30 11" xfId="15875"/>
    <cellStyle name="Navadno 3 2 4 30 12" xfId="11967"/>
    <cellStyle name="Navadno 3 2 4 30 13" xfId="18820"/>
    <cellStyle name="Navadno 3 2 4 30 14" xfId="19756"/>
    <cellStyle name="Navadno 3 2 4 30 15" xfId="19875"/>
    <cellStyle name="Navadno 3 2 4 30 16" xfId="16185"/>
    <cellStyle name="Navadno 3 2 4 30 17" xfId="15162"/>
    <cellStyle name="Navadno 3 2 4 30 18" xfId="21235"/>
    <cellStyle name="Navadno 3 2 4 30 19" xfId="16162"/>
    <cellStyle name="Navadno 3 2 4 30 2" xfId="2507"/>
    <cellStyle name="Navadno 3 2 4 30 2 10" xfId="18873"/>
    <cellStyle name="Navadno 3 2 4 30 2 11" xfId="21978"/>
    <cellStyle name="Navadno 3 2 4 30 2 12" xfId="21405"/>
    <cellStyle name="Navadno 3 2 4 30 2 13" xfId="17403"/>
    <cellStyle name="Navadno 3 2 4 30 2 14" xfId="12675"/>
    <cellStyle name="Navadno 3 2 4 30 2 15" xfId="25927"/>
    <cellStyle name="Navadno 3 2 4 30 2 16" xfId="15625"/>
    <cellStyle name="Navadno 3 2 4 30 2 17" xfId="26490"/>
    <cellStyle name="Navadno 3 2 4 30 2 18" xfId="17490"/>
    <cellStyle name="Navadno 3 2 4 30 2 2" xfId="15524"/>
    <cellStyle name="Navadno 3 2 4 30 2 3" xfId="13987"/>
    <cellStyle name="Navadno 3 2 4 30 2 4" xfId="12573"/>
    <cellStyle name="Navadno 3 2 4 30 2 5" xfId="9887"/>
    <cellStyle name="Navadno 3 2 4 30 2 6" xfId="15139"/>
    <cellStyle name="Navadno 3 2 4 30 2 7" xfId="18876"/>
    <cellStyle name="Navadno 3 2 4 30 2 8" xfId="14568"/>
    <cellStyle name="Navadno 3 2 4 30 2 9" xfId="19585"/>
    <cellStyle name="Navadno 3 2 4 30 20" xfId="20705"/>
    <cellStyle name="Navadno 3 2 4 30 21" xfId="13049"/>
    <cellStyle name="Navadno 3 2 4 30 22" xfId="24033"/>
    <cellStyle name="Navadno 3 2 4 30 23" xfId="22416"/>
    <cellStyle name="Navadno 3 2 4 30 24" xfId="25316"/>
    <cellStyle name="Navadno 3 2 4 30 25" xfId="27030"/>
    <cellStyle name="Navadno 3 2 4 30 26" xfId="26190"/>
    <cellStyle name="Navadno 3 2 4 30 3" xfId="4749"/>
    <cellStyle name="Navadno 3 2 4 30 3 10" xfId="18116"/>
    <cellStyle name="Navadno 3 2 4 30 3 11" xfId="21189"/>
    <cellStyle name="Navadno 3 2 4 30 3 12" xfId="15323"/>
    <cellStyle name="Navadno 3 2 4 30 3 13" xfId="16389"/>
    <cellStyle name="Navadno 3 2 4 30 3 14" xfId="15933"/>
    <cellStyle name="Navadno 3 2 4 30 3 15" xfId="24174"/>
    <cellStyle name="Navadno 3 2 4 30 3 16" xfId="27485"/>
    <cellStyle name="Navadno 3 2 4 30 3 17" xfId="27910"/>
    <cellStyle name="Navadno 3 2 4 30 3 18" xfId="19859"/>
    <cellStyle name="Navadno 3 2 4 30 3 2" xfId="13617"/>
    <cellStyle name="Navadno 3 2 4 30 3 3" xfId="17384"/>
    <cellStyle name="Navadno 3 2 4 30 3 4" xfId="18495"/>
    <cellStyle name="Navadno 3 2 4 30 3 5" xfId="16424"/>
    <cellStyle name="Navadno 3 2 4 30 3 6" xfId="11028"/>
    <cellStyle name="Navadno 3 2 4 30 3 7" xfId="13032"/>
    <cellStyle name="Navadno 3 2 4 30 3 8" xfId="11909"/>
    <cellStyle name="Navadno 3 2 4 30 3 9" xfId="22963"/>
    <cellStyle name="Navadno 3 2 4 30 4" xfId="3389"/>
    <cellStyle name="Navadno 3 2 4 30 4 10" xfId="21081"/>
    <cellStyle name="Navadno 3 2 4 30 4 11" xfId="20783"/>
    <cellStyle name="Navadno 3 2 4 30 4 12" xfId="13613"/>
    <cellStyle name="Navadno 3 2 4 30 4 13" xfId="20060"/>
    <cellStyle name="Navadno 3 2 4 30 4 14" xfId="21399"/>
    <cellStyle name="Navadno 3 2 4 30 4 15" xfId="25195"/>
    <cellStyle name="Navadno 3 2 4 30 4 16" xfId="24005"/>
    <cellStyle name="Navadno 3 2 4 30 4 17" xfId="15218"/>
    <cellStyle name="Navadno 3 2 4 30 4 18" xfId="20855"/>
    <cellStyle name="Navadno 3 2 4 30 4 2" xfId="14777"/>
    <cellStyle name="Navadno 3 2 4 30 4 3" xfId="10873"/>
    <cellStyle name="Navadno 3 2 4 30 4 4" xfId="11222"/>
    <cellStyle name="Navadno 3 2 4 30 4 5" xfId="10002"/>
    <cellStyle name="Navadno 3 2 4 30 4 6" xfId="17632"/>
    <cellStyle name="Navadno 3 2 4 30 4 7" xfId="19049"/>
    <cellStyle name="Navadno 3 2 4 30 4 8" xfId="11248"/>
    <cellStyle name="Navadno 3 2 4 30 4 9" xfId="12000"/>
    <cellStyle name="Navadno 3 2 4 30 5" xfId="2537"/>
    <cellStyle name="Navadno 3 2 4 30 5 10" xfId="11690"/>
    <cellStyle name="Navadno 3 2 4 30 5 11" xfId="15399"/>
    <cellStyle name="Navadno 3 2 4 30 5 12" xfId="14633"/>
    <cellStyle name="Navadno 3 2 4 30 5 13" xfId="23571"/>
    <cellStyle name="Navadno 3 2 4 30 5 14" xfId="20325"/>
    <cellStyle name="Navadno 3 2 4 30 5 15" xfId="19767"/>
    <cellStyle name="Navadno 3 2 4 30 5 16" xfId="24276"/>
    <cellStyle name="Navadno 3 2 4 30 5 17" xfId="23102"/>
    <cellStyle name="Navadno 3 2 4 30 5 18" xfId="10817"/>
    <cellStyle name="Navadno 3 2 4 30 5 2" xfId="15496"/>
    <cellStyle name="Navadno 3 2 4 30 5 3" xfId="12753"/>
    <cellStyle name="Navadno 3 2 4 30 5 4" xfId="16626"/>
    <cellStyle name="Navadno 3 2 4 30 5 5" xfId="15130"/>
    <cellStyle name="Navadno 3 2 4 30 5 6" xfId="14789"/>
    <cellStyle name="Navadno 3 2 4 30 5 7" xfId="19269"/>
    <cellStyle name="Navadno 3 2 4 30 5 8" xfId="12365"/>
    <cellStyle name="Navadno 3 2 4 30 5 9" xfId="13527"/>
    <cellStyle name="Navadno 3 2 4 30 6" xfId="3637"/>
    <cellStyle name="Navadno 3 2 4 30 6 10" xfId="22885"/>
    <cellStyle name="Navadno 3 2 4 30 6 11" xfId="12656"/>
    <cellStyle name="Navadno 3 2 4 30 6 12" xfId="19558"/>
    <cellStyle name="Navadno 3 2 4 30 6 13" xfId="25202"/>
    <cellStyle name="Navadno 3 2 4 30 6 14" xfId="24910"/>
    <cellStyle name="Navadno 3 2 4 30 6 15" xfId="27129"/>
    <cellStyle name="Navadno 3 2 4 30 6 16" xfId="25524"/>
    <cellStyle name="Navadno 3 2 4 30 6 17" xfId="17572"/>
    <cellStyle name="Navadno 3 2 4 30 6 18" xfId="18196"/>
    <cellStyle name="Navadno 3 2 4 30 6 2" xfId="14564"/>
    <cellStyle name="Navadno 3 2 4 30 6 3" xfId="15375"/>
    <cellStyle name="Navadno 3 2 4 30 6 4" xfId="15438"/>
    <cellStyle name="Navadno 3 2 4 30 6 5" xfId="18990"/>
    <cellStyle name="Navadno 3 2 4 30 6 6" xfId="19910"/>
    <cellStyle name="Navadno 3 2 4 30 6 7" xfId="19163"/>
    <cellStyle name="Navadno 3 2 4 30 6 8" xfId="15077"/>
    <cellStyle name="Navadno 3 2 4 30 6 9" xfId="19057"/>
    <cellStyle name="Navadno 3 2 4 30 7" xfId="1832"/>
    <cellStyle name="Navadno 3 2 4 30 7 10" xfId="17137"/>
    <cellStyle name="Navadno 3 2 4 30 7 11" xfId="21285"/>
    <cellStyle name="Navadno 3 2 4 30 7 12" xfId="23161"/>
    <cellStyle name="Navadno 3 2 4 30 7 13" xfId="23988"/>
    <cellStyle name="Navadno 3 2 4 30 7 14" xfId="26407"/>
    <cellStyle name="Navadno 3 2 4 30 7 15" xfId="22107"/>
    <cellStyle name="Navadno 3 2 4 30 7 16" xfId="10904"/>
    <cellStyle name="Navadno 3 2 4 30 7 17" xfId="19435"/>
    <cellStyle name="Navadno 3 2 4 30 7 18" xfId="27831"/>
    <cellStyle name="Navadno 3 2 4 30 7 2" xfId="16110"/>
    <cellStyle name="Navadno 3 2 4 30 7 3" xfId="16035"/>
    <cellStyle name="Navadno 3 2 4 30 7 4" xfId="15196"/>
    <cellStyle name="Navadno 3 2 4 30 7 5" xfId="14798"/>
    <cellStyle name="Navadno 3 2 4 30 7 6" xfId="17334"/>
    <cellStyle name="Navadno 3 2 4 30 7 7" xfId="10956"/>
    <cellStyle name="Navadno 3 2 4 30 7 8" xfId="14493"/>
    <cellStyle name="Navadno 3 2 4 30 7 9" xfId="15494"/>
    <cellStyle name="Navadno 3 2 4 30 8" xfId="670"/>
    <cellStyle name="Navadno 3 2 4 30 8 10" xfId="24087"/>
    <cellStyle name="Navadno 3 2 4 30 8 11" xfId="24837"/>
    <cellStyle name="Navadno 3 2 4 30 8 12" xfId="25518"/>
    <cellStyle name="Navadno 3 2 4 30 8 13" xfId="26163"/>
    <cellStyle name="Navadno 3 2 4 30 8 14" xfId="26873"/>
    <cellStyle name="Navadno 3 2 4 30 8 15" xfId="27362"/>
    <cellStyle name="Navadno 3 2 4 30 8 16" xfId="27813"/>
    <cellStyle name="Navadno 3 2 4 30 8 17" xfId="28166"/>
    <cellStyle name="Navadno 3 2 4 30 8 18" xfId="28435"/>
    <cellStyle name="Navadno 3 2 4 30 8 2" xfId="17119"/>
    <cellStyle name="Navadno 3 2 4 30 8 3" xfId="18085"/>
    <cellStyle name="Navadno 3 2 4 30 8 4" xfId="19042"/>
    <cellStyle name="Navadno 3 2 4 30 8 5" xfId="19959"/>
    <cellStyle name="Navadno 3 2 4 30 8 6" xfId="20856"/>
    <cellStyle name="Navadno 3 2 4 30 8 7" xfId="21718"/>
    <cellStyle name="Navadno 3 2 4 30 8 8" xfId="22555"/>
    <cellStyle name="Navadno 3 2 4 30 8 9" xfId="23338"/>
    <cellStyle name="Navadno 3 2 4 30 9" xfId="1709"/>
    <cellStyle name="Navadno 3 2 4 30 9 10" xfId="16390"/>
    <cellStyle name="Navadno 3 2 4 30 9 11" xfId="22512"/>
    <cellStyle name="Navadno 3 2 4 30 9 12" xfId="23042"/>
    <cellStyle name="Navadno 3 2 4 30 9 13" xfId="24923"/>
    <cellStyle name="Navadno 3 2 4 30 9 14" xfId="25832"/>
    <cellStyle name="Navadno 3 2 4 30 9 15" xfId="23901"/>
    <cellStyle name="Navadno 3 2 4 30 9 16" xfId="19334"/>
    <cellStyle name="Navadno 3 2 4 30 9 17" xfId="26766"/>
    <cellStyle name="Navadno 3 2 4 30 9 18" xfId="19583"/>
    <cellStyle name="Navadno 3 2 4 30 9 2" xfId="16221"/>
    <cellStyle name="Navadno 3 2 4 30 9 3" xfId="11800"/>
    <cellStyle name="Navadno 3 2 4 30 9 4" xfId="15946"/>
    <cellStyle name="Navadno 3 2 4 30 9 5" xfId="17257"/>
    <cellStyle name="Navadno 3 2 4 30 9 6" xfId="12696"/>
    <cellStyle name="Navadno 3 2 4 30 9 7" xfId="16010"/>
    <cellStyle name="Navadno 3 2 4 30 9 8" xfId="20290"/>
    <cellStyle name="Navadno 3 2 4 30 9 9" xfId="17930"/>
    <cellStyle name="Navadno 3 2 4 31" xfId="5968"/>
    <cellStyle name="Navadno 3 2 4 31 10" xfId="12590"/>
    <cellStyle name="Navadno 3 2 4 31 11" xfId="16325"/>
    <cellStyle name="Navadno 3 2 4 31 12" xfId="9653"/>
    <cellStyle name="Navadno 3 2 4 31 13" xfId="10949"/>
    <cellStyle name="Navadno 3 2 4 31 14" xfId="11006"/>
    <cellStyle name="Navadno 3 2 4 31 15" xfId="12472"/>
    <cellStyle name="Navadno 3 2 4 31 16" xfId="11606"/>
    <cellStyle name="Navadno 3 2 4 31 17" xfId="12142"/>
    <cellStyle name="Navadno 3 2 4 31 18" xfId="18600"/>
    <cellStyle name="Navadno 3 2 4 31 19" xfId="20945"/>
    <cellStyle name="Navadno 3 2 4 31 2" xfId="2445"/>
    <cellStyle name="Navadno 3 2 4 31 2 10" xfId="22435"/>
    <cellStyle name="Navadno 3 2 4 31 2 11" xfId="20014"/>
    <cellStyle name="Navadno 3 2 4 31 2 12" xfId="20268"/>
    <cellStyle name="Navadno 3 2 4 31 2 13" xfId="24252"/>
    <cellStyle name="Navadno 3 2 4 31 2 14" xfId="18001"/>
    <cellStyle name="Navadno 3 2 4 31 2 15" xfId="9722"/>
    <cellStyle name="Navadno 3 2 4 31 2 16" xfId="26165"/>
    <cellStyle name="Navadno 3 2 4 31 2 17" xfId="24780"/>
    <cellStyle name="Navadno 3 2 4 31 2 18" xfId="27861"/>
    <cellStyle name="Navadno 3 2 4 31 2 2" xfId="15581"/>
    <cellStyle name="Navadno 3 2 4 31 2 3" xfId="11721"/>
    <cellStyle name="Navadno 3 2 4 31 2 4" xfId="16124"/>
    <cellStyle name="Navadno 3 2 4 31 2 5" xfId="13857"/>
    <cellStyle name="Navadno 3 2 4 31 2 6" xfId="16372"/>
    <cellStyle name="Navadno 3 2 4 31 2 7" xfId="19120"/>
    <cellStyle name="Navadno 3 2 4 31 2 8" xfId="10446"/>
    <cellStyle name="Navadno 3 2 4 31 2 9" xfId="18903"/>
    <cellStyle name="Navadno 3 2 4 31 20" xfId="22566"/>
    <cellStyle name="Navadno 3 2 4 31 21" xfId="11651"/>
    <cellStyle name="Navadno 3 2 4 31 22" xfId="25352"/>
    <cellStyle name="Navadno 3 2 4 31 23" xfId="26973"/>
    <cellStyle name="Navadno 3 2 4 31 24" xfId="24904"/>
    <cellStyle name="Navadno 3 2 4 31 25" xfId="26181"/>
    <cellStyle name="Navadno 3 2 4 31 26" xfId="24914"/>
    <cellStyle name="Navadno 3 2 4 31 3" xfId="1999"/>
    <cellStyle name="Navadno 3 2 4 31 3 10" xfId="9975"/>
    <cellStyle name="Navadno 3 2 4 31 3 11" xfId="15860"/>
    <cellStyle name="Navadno 3 2 4 31 3 12" xfId="11854"/>
    <cellStyle name="Navadno 3 2 4 31 3 13" xfId="10082"/>
    <cellStyle name="Navadno 3 2 4 31 3 14" xfId="20928"/>
    <cellStyle name="Navadno 3 2 4 31 3 15" xfId="20706"/>
    <cellStyle name="Navadno 3 2 4 31 3 16" xfId="26450"/>
    <cellStyle name="Navadno 3 2 4 31 3 17" xfId="25313"/>
    <cellStyle name="Navadno 3 2 4 31 3 18" xfId="26780"/>
    <cellStyle name="Navadno 3 2 4 31 3 2" xfId="15965"/>
    <cellStyle name="Navadno 3 2 4 31 3 3" xfId="10584"/>
    <cellStyle name="Navadno 3 2 4 31 3 4" xfId="12303"/>
    <cellStyle name="Navadno 3 2 4 31 3 5" xfId="9962"/>
    <cellStyle name="Navadno 3 2 4 31 3 6" xfId="18119"/>
    <cellStyle name="Navadno 3 2 4 31 3 7" xfId="18683"/>
    <cellStyle name="Navadno 3 2 4 31 3 8" xfId="13630"/>
    <cellStyle name="Navadno 3 2 4 31 3 9" xfId="19259"/>
    <cellStyle name="Navadno 3 2 4 31 4" xfId="2547"/>
    <cellStyle name="Navadno 3 2 4 31 4 10" xfId="20495"/>
    <cellStyle name="Navadno 3 2 4 31 4 11" xfId="10553"/>
    <cellStyle name="Navadno 3 2 4 31 4 12" xfId="24244"/>
    <cellStyle name="Navadno 3 2 4 31 4 13" xfId="23386"/>
    <cellStyle name="Navadno 3 2 4 31 4 14" xfId="14115"/>
    <cellStyle name="Navadno 3 2 4 31 4 15" xfId="18660"/>
    <cellStyle name="Navadno 3 2 4 31 4 16" xfId="27250"/>
    <cellStyle name="Navadno 3 2 4 31 4 17" xfId="27711"/>
    <cellStyle name="Navadno 3 2 4 31 4 18" xfId="12881"/>
    <cellStyle name="Navadno 3 2 4 31 4 2" xfId="15487"/>
    <cellStyle name="Navadno 3 2 4 31 4 3" xfId="16886"/>
    <cellStyle name="Navadno 3 2 4 31 4 4" xfId="18123"/>
    <cellStyle name="Navadno 3 2 4 31 4 5" xfId="19522"/>
    <cellStyle name="Navadno 3 2 4 31 4 6" xfId="20429"/>
    <cellStyle name="Navadno 3 2 4 31 4 7" xfId="11655"/>
    <cellStyle name="Navadno 3 2 4 31 4 8" xfId="17755"/>
    <cellStyle name="Navadno 3 2 4 31 4 9" xfId="22750"/>
    <cellStyle name="Navadno 3 2 4 31 5" xfId="1762"/>
    <cellStyle name="Navadno 3 2 4 31 5 10" xfId="21173"/>
    <cellStyle name="Navadno 3 2 4 31 5 11" xfId="19746"/>
    <cellStyle name="Navadno 3 2 4 31 5 12" xfId="15305"/>
    <cellStyle name="Navadno 3 2 4 31 5 13" xfId="25039"/>
    <cellStyle name="Navadno 3 2 4 31 5 14" xfId="19088"/>
    <cellStyle name="Navadno 3 2 4 31 5 15" xfId="16589"/>
    <cellStyle name="Navadno 3 2 4 31 5 16" xfId="17640"/>
    <cellStyle name="Navadno 3 2 4 31 5 17" xfId="22786"/>
    <cellStyle name="Navadno 3 2 4 31 5 18" xfId="24598"/>
    <cellStyle name="Navadno 3 2 4 31 5 2" xfId="16175"/>
    <cellStyle name="Navadno 3 2 4 31 5 3" xfId="12097"/>
    <cellStyle name="Navadno 3 2 4 31 5 4" xfId="14693"/>
    <cellStyle name="Navadno 3 2 4 31 5 5" xfId="18062"/>
    <cellStyle name="Navadno 3 2 4 31 5 6" xfId="19496"/>
    <cellStyle name="Navadno 3 2 4 31 5 7" xfId="17145"/>
    <cellStyle name="Navadno 3 2 4 31 5 8" xfId="10352"/>
    <cellStyle name="Navadno 3 2 4 31 5 9" xfId="11494"/>
    <cellStyle name="Navadno 3 2 4 31 6" xfId="4846"/>
    <cellStyle name="Navadno 3 2 4 31 6 10" xfId="20800"/>
    <cellStyle name="Navadno 3 2 4 31 6 11" xfId="11183"/>
    <cellStyle name="Navadno 3 2 4 31 6 12" xfId="10488"/>
    <cellStyle name="Navadno 3 2 4 31 6 13" xfId="14132"/>
    <cellStyle name="Navadno 3 2 4 31 6 14" xfId="14698"/>
    <cellStyle name="Navadno 3 2 4 31 6 15" xfId="24417"/>
    <cellStyle name="Navadno 3 2 4 31 6 16" xfId="18301"/>
    <cellStyle name="Navadno 3 2 4 31 6 17" xfId="26228"/>
    <cellStyle name="Navadno 3 2 4 31 6 18" xfId="25019"/>
    <cellStyle name="Navadno 3 2 4 31 6 2" xfId="13533"/>
    <cellStyle name="Navadno 3 2 4 31 6 3" xfId="12345"/>
    <cellStyle name="Navadno 3 2 4 31 6 4" xfId="16125"/>
    <cellStyle name="Navadno 3 2 4 31 6 5" xfId="10792"/>
    <cellStyle name="Navadno 3 2 4 31 6 6" xfId="11369"/>
    <cellStyle name="Navadno 3 2 4 31 6 7" xfId="15441"/>
    <cellStyle name="Navadno 3 2 4 31 6 8" xfId="15405"/>
    <cellStyle name="Navadno 3 2 4 31 6 9" xfId="16077"/>
    <cellStyle name="Navadno 3 2 4 31 7" xfId="589"/>
    <cellStyle name="Navadno 3 2 4 31 7 10" xfId="24143"/>
    <cellStyle name="Navadno 3 2 4 31 7 11" xfId="24883"/>
    <cellStyle name="Navadno 3 2 4 31 7 12" xfId="25569"/>
    <cellStyle name="Navadno 3 2 4 31 7 13" xfId="26199"/>
    <cellStyle name="Navadno 3 2 4 31 7 14" xfId="26893"/>
    <cellStyle name="Navadno 3 2 4 31 7 15" xfId="27394"/>
    <cellStyle name="Navadno 3 2 4 31 7 16" xfId="27841"/>
    <cellStyle name="Navadno 3 2 4 31 7 17" xfId="28181"/>
    <cellStyle name="Navadno 3 2 4 31 7 18" xfId="28442"/>
    <cellStyle name="Navadno 3 2 4 31 7 2" xfId="17190"/>
    <cellStyle name="Navadno 3 2 4 31 7 3" xfId="18154"/>
    <cellStyle name="Navadno 3 2 4 31 7 4" xfId="19107"/>
    <cellStyle name="Navadno 3 2 4 31 7 5" xfId="20020"/>
    <cellStyle name="Navadno 3 2 4 31 7 6" xfId="20913"/>
    <cellStyle name="Navadno 3 2 4 31 7 7" xfId="21775"/>
    <cellStyle name="Navadno 3 2 4 31 7 8" xfId="22605"/>
    <cellStyle name="Navadno 3 2 4 31 7 9" xfId="23395"/>
    <cellStyle name="Navadno 3 2 4 31 8" xfId="2917"/>
    <cellStyle name="Navadno 3 2 4 31 8 10" xfId="17267"/>
    <cellStyle name="Navadno 3 2 4 31 8 11" xfId="14058"/>
    <cellStyle name="Navadno 3 2 4 31 8 12" xfId="24142"/>
    <cellStyle name="Navadno 3 2 4 31 8 13" xfId="25319"/>
    <cellStyle name="Navadno 3 2 4 31 8 14" xfId="24537"/>
    <cellStyle name="Navadno 3 2 4 31 8 15" xfId="14843"/>
    <cellStyle name="Navadno 3 2 4 31 8 16" xfId="16947"/>
    <cellStyle name="Navadno 3 2 4 31 8 17" xfId="13610"/>
    <cellStyle name="Navadno 3 2 4 31 8 18" xfId="24396"/>
    <cellStyle name="Navadno 3 2 4 31 8 2" xfId="15181"/>
    <cellStyle name="Navadno 3 2 4 31 8 3" xfId="13670"/>
    <cellStyle name="Navadno 3 2 4 31 8 4" xfId="12378"/>
    <cellStyle name="Navadno 3 2 4 31 8 5" xfId="15244"/>
    <cellStyle name="Navadno 3 2 4 31 8 6" xfId="16355"/>
    <cellStyle name="Navadno 3 2 4 31 8 7" xfId="13622"/>
    <cellStyle name="Navadno 3 2 4 31 8 8" xfId="15882"/>
    <cellStyle name="Navadno 3 2 4 31 8 9" xfId="21040"/>
    <cellStyle name="Navadno 3 2 4 31 9" xfId="3358"/>
    <cellStyle name="Navadno 3 2 4 31 9 10" xfId="15396"/>
    <cellStyle name="Navadno 3 2 4 31 9 11" xfId="16449"/>
    <cellStyle name="Navadno 3 2 4 31 9 12" xfId="11128"/>
    <cellStyle name="Navadno 3 2 4 31 9 13" xfId="21240"/>
    <cellStyle name="Navadno 3 2 4 31 9 14" xfId="25781"/>
    <cellStyle name="Navadno 3 2 4 31 9 15" xfId="25322"/>
    <cellStyle name="Navadno 3 2 4 31 9 16" xfId="26319"/>
    <cellStyle name="Navadno 3 2 4 31 9 17" xfId="26660"/>
    <cellStyle name="Navadno 3 2 4 31 9 18" xfId="17997"/>
    <cellStyle name="Navadno 3 2 4 31 9 2" xfId="14804"/>
    <cellStyle name="Navadno 3 2 4 31 9 3" xfId="12876"/>
    <cellStyle name="Navadno 3 2 4 31 9 4" xfId="17487"/>
    <cellStyle name="Navadno 3 2 4 31 9 5" xfId="17958"/>
    <cellStyle name="Navadno 3 2 4 31 9 6" xfId="11217"/>
    <cellStyle name="Navadno 3 2 4 31 9 7" xfId="12389"/>
    <cellStyle name="Navadno 3 2 4 31 9 8" xfId="17742"/>
    <cellStyle name="Navadno 3 2 4 31 9 9" xfId="17560"/>
    <cellStyle name="Navadno 3 2 4 32" xfId="5886"/>
    <cellStyle name="Navadno 3 2 4 32 10" xfId="12653"/>
    <cellStyle name="Navadno 3 2 4 32 11" xfId="11227"/>
    <cellStyle name="Navadno 3 2 4 32 12" xfId="12029"/>
    <cellStyle name="Navadno 3 2 4 32 13" xfId="10008"/>
    <cellStyle name="Navadno 3 2 4 32 14" xfId="13809"/>
    <cellStyle name="Navadno 3 2 4 32 15" xfId="13705"/>
    <cellStyle name="Navadno 3 2 4 32 16" xfId="12380"/>
    <cellStyle name="Navadno 3 2 4 32 17" xfId="10675"/>
    <cellStyle name="Navadno 3 2 4 32 18" xfId="17673"/>
    <cellStyle name="Navadno 3 2 4 32 19" xfId="10289"/>
    <cellStyle name="Navadno 3 2 4 32 2" xfId="2396"/>
    <cellStyle name="Navadno 3 2 4 32 2 10" xfId="11792"/>
    <cellStyle name="Navadno 3 2 4 32 2 11" xfId="20876"/>
    <cellStyle name="Navadno 3 2 4 32 2 12" xfId="18224"/>
    <cellStyle name="Navadno 3 2 4 32 2 13" xfId="25522"/>
    <cellStyle name="Navadno 3 2 4 32 2 14" xfId="25365"/>
    <cellStyle name="Navadno 3 2 4 32 2 15" xfId="25829"/>
    <cellStyle name="Navadno 3 2 4 32 2 16" xfId="21283"/>
    <cellStyle name="Navadno 3 2 4 32 2 17" xfId="23212"/>
    <cellStyle name="Navadno 3 2 4 32 2 18" xfId="12478"/>
    <cellStyle name="Navadno 3 2 4 32 2 2" xfId="15624"/>
    <cellStyle name="Navadno 3 2 4 32 2 3" xfId="14340"/>
    <cellStyle name="Navadno 3 2 4 32 2 4" xfId="12004"/>
    <cellStyle name="Navadno 3 2 4 32 2 5" xfId="15626"/>
    <cellStyle name="Navadno 3 2 4 32 2 6" xfId="18981"/>
    <cellStyle name="Navadno 3 2 4 32 2 7" xfId="11382"/>
    <cellStyle name="Navadno 3 2 4 32 2 8" xfId="9811"/>
    <cellStyle name="Navadno 3 2 4 32 2 9" xfId="22132"/>
    <cellStyle name="Navadno 3 2 4 32 20" xfId="11045"/>
    <cellStyle name="Navadno 3 2 4 32 21" xfId="10053"/>
    <cellStyle name="Navadno 3 2 4 32 22" xfId="13775"/>
    <cellStyle name="Navadno 3 2 4 32 23" xfId="19717"/>
    <cellStyle name="Navadno 3 2 4 32 24" xfId="23363"/>
    <cellStyle name="Navadno 3 2 4 32 25" xfId="27075"/>
    <cellStyle name="Navadno 3 2 4 32 26" xfId="18487"/>
    <cellStyle name="Navadno 3 2 4 32 3" xfId="1952"/>
    <cellStyle name="Navadno 3 2 4 32 3 10" xfId="23466"/>
    <cellStyle name="Navadno 3 2 4 32 3 11" xfId="24212"/>
    <cellStyle name="Navadno 3 2 4 32 3 12" xfId="20203"/>
    <cellStyle name="Navadno 3 2 4 32 3 13" xfId="21922"/>
    <cellStyle name="Navadno 3 2 4 32 3 14" xfId="11438"/>
    <cellStyle name="Navadno 3 2 4 32 3 15" xfId="16179"/>
    <cellStyle name="Navadno 3 2 4 32 3 16" xfId="21652"/>
    <cellStyle name="Navadno 3 2 4 32 3 17" xfId="24635"/>
    <cellStyle name="Navadno 3 2 4 32 3 18" xfId="18679"/>
    <cellStyle name="Navadno 3 2 4 32 3 2" xfId="16006"/>
    <cellStyle name="Navadno 3 2 4 32 3 3" xfId="13881"/>
    <cellStyle name="Navadno 3 2 4 32 3 4" xfId="11599"/>
    <cellStyle name="Navadno 3 2 4 32 3 5" xfId="18125"/>
    <cellStyle name="Navadno 3 2 4 32 3 6" xfId="19524"/>
    <cellStyle name="Navadno 3 2 4 32 3 7" xfId="20992"/>
    <cellStyle name="Navadno 3 2 4 32 3 8" xfId="21854"/>
    <cellStyle name="Navadno 3 2 4 32 3 9" xfId="15347"/>
    <cellStyle name="Navadno 3 2 4 32 4" xfId="4011"/>
    <cellStyle name="Navadno 3 2 4 32 4 10" xfId="15121"/>
    <cellStyle name="Navadno 3 2 4 32 4 11" xfId="21919"/>
    <cellStyle name="Navadno 3 2 4 32 4 12" xfId="25112"/>
    <cellStyle name="Navadno 3 2 4 32 4 13" xfId="21160"/>
    <cellStyle name="Navadno 3 2 4 32 4 14" xfId="22674"/>
    <cellStyle name="Navadno 3 2 4 32 4 15" xfId="21043"/>
    <cellStyle name="Navadno 3 2 4 32 4 16" xfId="26982"/>
    <cellStyle name="Navadno 3 2 4 32 4 17" xfId="25217"/>
    <cellStyle name="Navadno 3 2 4 32 4 18" xfId="26715"/>
    <cellStyle name="Navadno 3 2 4 32 4 2" xfId="14248"/>
    <cellStyle name="Navadno 3 2 4 32 4 3" xfId="14487"/>
    <cellStyle name="Navadno 3 2 4 32 4 4" xfId="15176"/>
    <cellStyle name="Navadno 3 2 4 32 4 5" xfId="16912"/>
    <cellStyle name="Navadno 3 2 4 32 4 6" xfId="13227"/>
    <cellStyle name="Navadno 3 2 4 32 4 7" xfId="18964"/>
    <cellStyle name="Navadno 3 2 4 32 4 8" xfId="20236"/>
    <cellStyle name="Navadno 3 2 4 32 4 9" xfId="22546"/>
    <cellStyle name="Navadno 3 2 4 32 5" xfId="3430"/>
    <cellStyle name="Navadno 3 2 4 32 5 10" xfId="23078"/>
    <cellStyle name="Navadno 3 2 4 32 5 11" xfId="23848"/>
    <cellStyle name="Navadno 3 2 4 32 5 12" xfId="17648"/>
    <cellStyle name="Navadno 3 2 4 32 5 13" xfId="24196"/>
    <cellStyle name="Navadno 3 2 4 32 5 14" xfId="24340"/>
    <cellStyle name="Navadno 3 2 4 32 5 15" xfId="25965"/>
    <cellStyle name="Navadno 3 2 4 32 5 16" xfId="23541"/>
    <cellStyle name="Navadno 3 2 4 32 5 17" xfId="26277"/>
    <cellStyle name="Navadno 3 2 4 32 5 18" xfId="9667"/>
    <cellStyle name="Navadno 3 2 4 32 5 2" xfId="14740"/>
    <cellStyle name="Navadno 3 2 4 32 5 3" xfId="13741"/>
    <cellStyle name="Navadno 3 2 4 32 5 4" xfId="14537"/>
    <cellStyle name="Navadno 3 2 4 32 5 5" xfId="12281"/>
    <cellStyle name="Navadno 3 2 4 32 5 6" xfId="12088"/>
    <cellStyle name="Navadno 3 2 4 32 5 7" xfId="20563"/>
    <cellStyle name="Navadno 3 2 4 32 5 8" xfId="21430"/>
    <cellStyle name="Navadno 3 2 4 32 5 9" xfId="10960"/>
    <cellStyle name="Navadno 3 2 4 32 6" xfId="3319"/>
    <cellStyle name="Navadno 3 2 4 32 6 10" xfId="11218"/>
    <cellStyle name="Navadno 3 2 4 32 6 11" xfId="15638"/>
    <cellStyle name="Navadno 3 2 4 32 6 12" xfId="24875"/>
    <cellStyle name="Navadno 3 2 4 32 6 13" xfId="23527"/>
    <cellStyle name="Navadno 3 2 4 32 6 14" xfId="21063"/>
    <cellStyle name="Navadno 3 2 4 32 6 15" xfId="23204"/>
    <cellStyle name="Navadno 3 2 4 32 6 16" xfId="20962"/>
    <cellStyle name="Navadno 3 2 4 32 6 17" xfId="10163"/>
    <cellStyle name="Navadno 3 2 4 32 6 18" xfId="28017"/>
    <cellStyle name="Navadno 3 2 4 32 6 2" xfId="14841"/>
    <cellStyle name="Navadno 3 2 4 32 6 3" xfId="10683"/>
    <cellStyle name="Navadno 3 2 4 32 6 4" xfId="13892"/>
    <cellStyle name="Navadno 3 2 4 32 6 5" xfId="13723"/>
    <cellStyle name="Navadno 3 2 4 32 6 6" xfId="16820"/>
    <cellStyle name="Navadno 3 2 4 32 6 7" xfId="19400"/>
    <cellStyle name="Navadno 3 2 4 32 6 8" xfId="18575"/>
    <cellStyle name="Navadno 3 2 4 32 6 9" xfId="12304"/>
    <cellStyle name="Navadno 3 2 4 32 7" xfId="1028"/>
    <cellStyle name="Navadno 3 2 4 32 7 10" xfId="23862"/>
    <cellStyle name="Navadno 3 2 4 32 7 11" xfId="24592"/>
    <cellStyle name="Navadno 3 2 4 32 7 12" xfId="25294"/>
    <cellStyle name="Navadno 3 2 4 32 7 13" xfId="25963"/>
    <cellStyle name="Navadno 3 2 4 32 7 14" xfId="26696"/>
    <cellStyle name="Navadno 3 2 4 32 7 15" xfId="27215"/>
    <cellStyle name="Navadno 3 2 4 32 7 16" xfId="27679"/>
    <cellStyle name="Navadno 3 2 4 32 7 17" xfId="28059"/>
    <cellStyle name="Navadno 3 2 4 32 7 18" xfId="28361"/>
    <cellStyle name="Navadno 3 2 4 32 7 2" xfId="16816"/>
    <cellStyle name="Navadno 3 2 4 32 7 3" xfId="17784"/>
    <cellStyle name="Navadno 3 2 4 32 7 4" xfId="18732"/>
    <cellStyle name="Navadno 3 2 4 32 7 5" xfId="19681"/>
    <cellStyle name="Navadno 3 2 4 32 7 6" xfId="20580"/>
    <cellStyle name="Navadno 3 2 4 32 7 7" xfId="21443"/>
    <cellStyle name="Navadno 3 2 4 32 7 8" xfId="22292"/>
    <cellStyle name="Navadno 3 2 4 32 7 9" xfId="23094"/>
    <cellStyle name="Navadno 3 2 4 32 8" xfId="563"/>
    <cellStyle name="Navadno 3 2 4 32 8 10" xfId="24163"/>
    <cellStyle name="Navadno 3 2 4 32 8 11" xfId="24896"/>
    <cellStyle name="Navadno 3 2 4 32 8 12" xfId="25585"/>
    <cellStyle name="Navadno 3 2 4 32 8 13" xfId="26213"/>
    <cellStyle name="Navadno 3 2 4 32 8 14" xfId="26905"/>
    <cellStyle name="Navadno 3 2 4 32 8 15" xfId="27408"/>
    <cellStyle name="Navadno 3 2 4 32 8 16" xfId="27850"/>
    <cellStyle name="Navadno 3 2 4 32 8 17" xfId="28190"/>
    <cellStyle name="Navadno 3 2 4 32 8 18" xfId="28446"/>
    <cellStyle name="Navadno 3 2 4 32 8 2" xfId="17212"/>
    <cellStyle name="Navadno 3 2 4 32 8 3" xfId="18176"/>
    <cellStyle name="Navadno 3 2 4 32 8 4" xfId="19129"/>
    <cellStyle name="Navadno 3 2 4 32 8 5" xfId="20044"/>
    <cellStyle name="Navadno 3 2 4 32 8 6" xfId="20934"/>
    <cellStyle name="Navadno 3 2 4 32 8 7" xfId="21799"/>
    <cellStyle name="Navadno 3 2 4 32 8 8" xfId="22622"/>
    <cellStyle name="Navadno 3 2 4 32 8 9" xfId="23414"/>
    <cellStyle name="Navadno 3 2 4 32 9" xfId="451"/>
    <cellStyle name="Navadno 3 2 4 32 9 10" xfId="24240"/>
    <cellStyle name="Navadno 3 2 4 32 9 11" xfId="24970"/>
    <cellStyle name="Navadno 3 2 4 32 9 12" xfId="25655"/>
    <cellStyle name="Navadno 3 2 4 32 9 13" xfId="26273"/>
    <cellStyle name="Navadno 3 2 4 32 9 14" xfId="26963"/>
    <cellStyle name="Navadno 3 2 4 32 9 15" xfId="27454"/>
    <cellStyle name="Navadno 3 2 4 32 9 16" xfId="27891"/>
    <cellStyle name="Navadno 3 2 4 32 9 17" xfId="28230"/>
    <cellStyle name="Navadno 3 2 4 32 9 18" xfId="28477"/>
    <cellStyle name="Navadno 3 2 4 32 9 2" xfId="17313"/>
    <cellStyle name="Navadno 3 2 4 32 9 3" xfId="18270"/>
    <cellStyle name="Navadno 3 2 4 32 9 4" xfId="19226"/>
    <cellStyle name="Navadno 3 2 4 32 9 5" xfId="20135"/>
    <cellStyle name="Navadno 3 2 4 32 9 6" xfId="21024"/>
    <cellStyle name="Navadno 3 2 4 32 9 7" xfId="21887"/>
    <cellStyle name="Navadno 3 2 4 32 9 8" xfId="22703"/>
    <cellStyle name="Navadno 3 2 4 32 9 9" xfId="23497"/>
    <cellStyle name="Navadno 3 2 4 33" xfId="5805"/>
    <cellStyle name="Navadno 3 2 4 33 10" xfId="12720"/>
    <cellStyle name="Navadno 3 2 4 33 11" xfId="14163"/>
    <cellStyle name="Navadno 3 2 4 33 12" xfId="16539"/>
    <cellStyle name="Navadno 3 2 4 33 13" xfId="12542"/>
    <cellStyle name="Navadno 3 2 4 33 14" xfId="10523"/>
    <cellStyle name="Navadno 3 2 4 33 15" xfId="13514"/>
    <cellStyle name="Navadno 3 2 4 33 16" xfId="19820"/>
    <cellStyle name="Navadno 3 2 4 33 17" xfId="20077"/>
    <cellStyle name="Navadno 3 2 4 33 18" xfId="22681"/>
    <cellStyle name="Navadno 3 2 4 33 19" xfId="22252"/>
    <cellStyle name="Navadno 3 2 4 33 2" xfId="2334"/>
    <cellStyle name="Navadno 3 2 4 33 2 10" xfId="15525"/>
    <cellStyle name="Navadno 3 2 4 33 2 11" xfId="20853"/>
    <cellStyle name="Navadno 3 2 4 33 2 12" xfId="24491"/>
    <cellStyle name="Navadno 3 2 4 33 2 13" xfId="25789"/>
    <cellStyle name="Navadno 3 2 4 33 2 14" xfId="24149"/>
    <cellStyle name="Navadno 3 2 4 33 2 15" xfId="21856"/>
    <cellStyle name="Navadno 3 2 4 33 2 16" xfId="24349"/>
    <cellStyle name="Navadno 3 2 4 33 2 17" xfId="20655"/>
    <cellStyle name="Navadno 3 2 4 33 2 18" xfId="26034"/>
    <cellStyle name="Navadno 3 2 4 33 2 2" xfId="15677"/>
    <cellStyle name="Navadno 3 2 4 33 2 3" xfId="12453"/>
    <cellStyle name="Navadno 3 2 4 33 2 4" xfId="11537"/>
    <cellStyle name="Navadno 3 2 4 33 2 5" xfId="12615"/>
    <cellStyle name="Navadno 3 2 4 33 2 6" xfId="11564"/>
    <cellStyle name="Navadno 3 2 4 33 2 7" xfId="17314"/>
    <cellStyle name="Navadno 3 2 4 33 2 8" xfId="13855"/>
    <cellStyle name="Navadno 3 2 4 33 2 9" xfId="22793"/>
    <cellStyle name="Navadno 3 2 4 33 20" xfId="12766"/>
    <cellStyle name="Navadno 3 2 4 33 21" xfId="24843"/>
    <cellStyle name="Navadno 3 2 4 33 22" xfId="12014"/>
    <cellStyle name="Navadno 3 2 4 33 23" xfId="12176"/>
    <cellStyle name="Navadno 3 2 4 33 24" xfId="23292"/>
    <cellStyle name="Navadno 3 2 4 33 25" xfId="18287"/>
    <cellStyle name="Navadno 3 2 4 33 26" xfId="27491"/>
    <cellStyle name="Navadno 3 2 4 33 3" xfId="1901"/>
    <cellStyle name="Navadno 3 2 4 33 3 10" xfId="9731"/>
    <cellStyle name="Navadno 3 2 4 33 3 11" xfId="14424"/>
    <cellStyle name="Navadno 3 2 4 33 3 12" xfId="25096"/>
    <cellStyle name="Navadno 3 2 4 33 3 13" xfId="22499"/>
    <cellStyle name="Navadno 3 2 4 33 3 14" xfId="20001"/>
    <cellStyle name="Navadno 3 2 4 33 3 15" xfId="26352"/>
    <cellStyle name="Navadno 3 2 4 33 3 16" xfId="22086"/>
    <cellStyle name="Navadno 3 2 4 33 3 17" xfId="22485"/>
    <cellStyle name="Navadno 3 2 4 33 3 18" xfId="26898"/>
    <cellStyle name="Navadno 3 2 4 33 3 2" xfId="16049"/>
    <cellStyle name="Navadno 3 2 4 33 3 3" xfId="13368"/>
    <cellStyle name="Navadno 3 2 4 33 3 4" xfId="11199"/>
    <cellStyle name="Navadno 3 2 4 33 3 5" xfId="13128"/>
    <cellStyle name="Navadno 3 2 4 33 3 6" xfId="14139"/>
    <cellStyle name="Navadno 3 2 4 33 3 7" xfId="18960"/>
    <cellStyle name="Navadno 3 2 4 33 3 8" xfId="13603"/>
    <cellStyle name="Navadno 3 2 4 33 3 9" xfId="13116"/>
    <cellStyle name="Navadno 3 2 4 33 4" xfId="3861"/>
    <cellStyle name="Navadno 3 2 4 33 4 10" xfId="15714"/>
    <cellStyle name="Navadno 3 2 4 33 4 11" xfId="19803"/>
    <cellStyle name="Navadno 3 2 4 33 4 12" xfId="10750"/>
    <cellStyle name="Navadno 3 2 4 33 4 13" xfId="25109"/>
    <cellStyle name="Navadno 3 2 4 33 4 14" xfId="22425"/>
    <cellStyle name="Navadno 3 2 4 33 4 15" xfId="19091"/>
    <cellStyle name="Navadno 3 2 4 33 4 16" xfId="23566"/>
    <cellStyle name="Navadno 3 2 4 33 4 17" xfId="26993"/>
    <cellStyle name="Navadno 3 2 4 33 4 18" xfId="21403"/>
    <cellStyle name="Navadno 3 2 4 33 4 2" xfId="14369"/>
    <cellStyle name="Navadno 3 2 4 33 4 3" xfId="13689"/>
    <cellStyle name="Navadno 3 2 4 33 4 4" xfId="12242"/>
    <cellStyle name="Navadno 3 2 4 33 4 5" xfId="13366"/>
    <cellStyle name="Navadno 3 2 4 33 4 6" xfId="16086"/>
    <cellStyle name="Navadno 3 2 4 33 4 7" xfId="18507"/>
    <cellStyle name="Navadno 3 2 4 33 4 8" xfId="17304"/>
    <cellStyle name="Navadno 3 2 4 33 4 9" xfId="13359"/>
    <cellStyle name="Navadno 3 2 4 33 5" xfId="3572"/>
    <cellStyle name="Navadno 3 2 4 33 5 10" xfId="23480"/>
    <cellStyle name="Navadno 3 2 4 33 5 11" xfId="24225"/>
    <cellStyle name="Navadno 3 2 4 33 5 12" xfId="14160"/>
    <cellStyle name="Navadno 3 2 4 33 5 13" xfId="12967"/>
    <cellStyle name="Navadno 3 2 4 33 5 14" xfId="23516"/>
    <cellStyle name="Navadno 3 2 4 33 5 15" xfId="27079"/>
    <cellStyle name="Navadno 3 2 4 33 5 16" xfId="24891"/>
    <cellStyle name="Navadno 3 2 4 33 5 17" xfId="20447"/>
    <cellStyle name="Navadno 3 2 4 33 5 18" xfId="28312"/>
    <cellStyle name="Navadno 3 2 4 33 5 2" xfId="14618"/>
    <cellStyle name="Navadno 3 2 4 33 5 3" xfId="14489"/>
    <cellStyle name="Navadno 3 2 4 33 5 4" xfId="14443"/>
    <cellStyle name="Navadno 3 2 4 33 5 5" xfId="18999"/>
    <cellStyle name="Navadno 3 2 4 33 5 6" xfId="19917"/>
    <cellStyle name="Navadno 3 2 4 33 5 7" xfId="21005"/>
    <cellStyle name="Navadno 3 2 4 33 5 8" xfId="21868"/>
    <cellStyle name="Navadno 3 2 4 33 5 9" xfId="20184"/>
    <cellStyle name="Navadno 3 2 4 33 6" xfId="1937"/>
    <cellStyle name="Navadno 3 2 4 33 6 10" xfId="14584"/>
    <cellStyle name="Navadno 3 2 4 33 6 11" xfId="9751"/>
    <cellStyle name="Navadno 3 2 4 33 6 12" xfId="10970"/>
    <cellStyle name="Navadno 3 2 4 33 6 13" xfId="16098"/>
    <cellStyle name="Navadno 3 2 4 33 6 14" xfId="14040"/>
    <cellStyle name="Navadno 3 2 4 33 6 15" xfId="17062"/>
    <cellStyle name="Navadno 3 2 4 33 6 16" xfId="27061"/>
    <cellStyle name="Navadno 3 2 4 33 6 17" xfId="19196"/>
    <cellStyle name="Navadno 3 2 4 33 6 18" xfId="25561"/>
    <cellStyle name="Navadno 3 2 4 33 6 2" xfId="16019"/>
    <cellStyle name="Navadno 3 2 4 33 6 3" xfId="11985"/>
    <cellStyle name="Navadno 3 2 4 33 6 4" xfId="11632"/>
    <cellStyle name="Navadno 3 2 4 33 6 5" xfId="12925"/>
    <cellStyle name="Navadno 3 2 4 33 6 6" xfId="9726"/>
    <cellStyle name="Navadno 3 2 4 33 6 7" xfId="11408"/>
    <cellStyle name="Navadno 3 2 4 33 6 8" xfId="17897"/>
    <cellStyle name="Navadno 3 2 4 33 6 9" xfId="17236"/>
    <cellStyle name="Navadno 3 2 4 33 7" xfId="902"/>
    <cellStyle name="Navadno 3 2 4 33 7 10" xfId="23935"/>
    <cellStyle name="Navadno 3 2 4 33 7 11" xfId="24678"/>
    <cellStyle name="Navadno 3 2 4 33 7 12" xfId="25372"/>
    <cellStyle name="Navadno 3 2 4 33 7 13" xfId="26033"/>
    <cellStyle name="Navadno 3 2 4 33 7 14" xfId="26752"/>
    <cellStyle name="Navadno 3 2 4 33 7 15" xfId="27265"/>
    <cellStyle name="Navadno 3 2 4 33 7 16" xfId="27726"/>
    <cellStyle name="Navadno 3 2 4 33 7 17" xfId="28097"/>
    <cellStyle name="Navadno 3 2 4 33 7 18" xfId="28383"/>
    <cellStyle name="Navadno 3 2 4 33 7 2" xfId="16922"/>
    <cellStyle name="Navadno 3 2 4 33 7 3" xfId="17893"/>
    <cellStyle name="Navadno 3 2 4 33 7 4" xfId="18842"/>
    <cellStyle name="Navadno 3 2 4 33 7 5" xfId="19776"/>
    <cellStyle name="Navadno 3 2 4 33 7 6" xfId="20677"/>
    <cellStyle name="Navadno 3 2 4 33 7 7" xfId="21544"/>
    <cellStyle name="Navadno 3 2 4 33 7 8" xfId="22377"/>
    <cellStyle name="Navadno 3 2 4 33 7 9" xfId="23175"/>
    <cellStyle name="Navadno 3 2 4 33 8" xfId="4932"/>
    <cellStyle name="Navadno 3 2 4 33 8 10" xfId="21133"/>
    <cellStyle name="Navadno 3 2 4 33 8 11" xfId="23077"/>
    <cellStyle name="Navadno 3 2 4 33 8 12" xfId="23105"/>
    <cellStyle name="Navadno 3 2 4 33 8 13" xfId="15226"/>
    <cellStyle name="Navadno 3 2 4 33 8 14" xfId="25544"/>
    <cellStyle name="Navadno 3 2 4 33 8 15" xfId="25456"/>
    <cellStyle name="Navadno 3 2 4 33 8 16" xfId="9665"/>
    <cellStyle name="Navadno 3 2 4 33 8 17" xfId="15545"/>
    <cellStyle name="Navadno 3 2 4 33 8 18" xfId="24536"/>
    <cellStyle name="Navadno 3 2 4 33 8 2" xfId="13452"/>
    <cellStyle name="Navadno 3 2 4 33 8 3" xfId="10321"/>
    <cellStyle name="Navadno 3 2 4 33 8 4" xfId="11007"/>
    <cellStyle name="Navadno 3 2 4 33 8 5" xfId="15443"/>
    <cellStyle name="Navadno 3 2 4 33 8 6" xfId="12979"/>
    <cellStyle name="Navadno 3 2 4 33 8 7" xfId="20079"/>
    <cellStyle name="Navadno 3 2 4 33 8 8" xfId="20562"/>
    <cellStyle name="Navadno 3 2 4 33 8 9" xfId="21098"/>
    <cellStyle name="Navadno 3 2 4 33 9" xfId="677"/>
    <cellStyle name="Navadno 3 2 4 33 9 10" xfId="24081"/>
    <cellStyle name="Navadno 3 2 4 33 9 11" xfId="24834"/>
    <cellStyle name="Navadno 3 2 4 33 9 12" xfId="25514"/>
    <cellStyle name="Navadno 3 2 4 33 9 13" xfId="26160"/>
    <cellStyle name="Navadno 3 2 4 33 9 14" xfId="26869"/>
    <cellStyle name="Navadno 3 2 4 33 9 15" xfId="27360"/>
    <cellStyle name="Navadno 3 2 4 33 9 16" xfId="27810"/>
    <cellStyle name="Navadno 3 2 4 33 9 17" xfId="28164"/>
    <cellStyle name="Navadno 3 2 4 33 9 18" xfId="28433"/>
    <cellStyle name="Navadno 3 2 4 33 9 2" xfId="17112"/>
    <cellStyle name="Navadno 3 2 4 33 9 3" xfId="18079"/>
    <cellStyle name="Navadno 3 2 4 33 9 4" xfId="19038"/>
    <cellStyle name="Navadno 3 2 4 33 9 5" xfId="19952"/>
    <cellStyle name="Navadno 3 2 4 33 9 6" xfId="20851"/>
    <cellStyle name="Navadno 3 2 4 33 9 7" xfId="21712"/>
    <cellStyle name="Navadno 3 2 4 33 9 8" xfId="22548"/>
    <cellStyle name="Navadno 3 2 4 33 9 9" xfId="23334"/>
    <cellStyle name="Navadno 3 2 4 34" xfId="5728"/>
    <cellStyle name="Navadno 3 2 4 34 10" xfId="12785"/>
    <cellStyle name="Navadno 3 2 4 34 11" xfId="13618"/>
    <cellStyle name="Navadno 3 2 4 34 12" xfId="15001"/>
    <cellStyle name="Navadno 3 2 4 34 13" xfId="13158"/>
    <cellStyle name="Navadno 3 2 4 34 14" xfId="10846"/>
    <cellStyle name="Navadno 3 2 4 34 15" xfId="14850"/>
    <cellStyle name="Navadno 3 2 4 34 16" xfId="10881"/>
    <cellStyle name="Navadno 3 2 4 34 17" xfId="22271"/>
    <cellStyle name="Navadno 3 2 4 34 18" xfId="10506"/>
    <cellStyle name="Navadno 3 2 4 34 19" xfId="15508"/>
    <cellStyle name="Navadno 3 2 4 34 2" xfId="2273"/>
    <cellStyle name="Navadno 3 2 4 34 2 10" xfId="22978"/>
    <cellStyle name="Navadno 3 2 4 34 2 11" xfId="23766"/>
    <cellStyle name="Navadno 3 2 4 34 2 12" xfId="17428"/>
    <cellStyle name="Navadno 3 2 4 34 2 13" xfId="24607"/>
    <cellStyle name="Navadno 3 2 4 34 2 14" xfId="25342"/>
    <cellStyle name="Navadno 3 2 4 34 2 15" xfId="25931"/>
    <cellStyle name="Navadno 3 2 4 34 2 16" xfId="26397"/>
    <cellStyle name="Navadno 3 2 4 34 2 17" xfId="16923"/>
    <cellStyle name="Navadno 3 2 4 34 2 18" xfId="27257"/>
    <cellStyle name="Navadno 3 2 4 34 2 2" xfId="15727"/>
    <cellStyle name="Navadno 3 2 4 34 2 3" xfId="13149"/>
    <cellStyle name="Navadno 3 2 4 34 2 4" xfId="13351"/>
    <cellStyle name="Navadno 3 2 4 34 2 5" xfId="12917"/>
    <cellStyle name="Navadno 3 2 4 34 2 6" xfId="11247"/>
    <cellStyle name="Navadno 3 2 4 34 2 7" xfId="20464"/>
    <cellStyle name="Navadno 3 2 4 34 2 8" xfId="21334"/>
    <cellStyle name="Navadno 3 2 4 34 2 9" xfId="18913"/>
    <cellStyle name="Navadno 3 2 4 34 20" xfId="12612"/>
    <cellStyle name="Navadno 3 2 4 34 21" xfId="25594"/>
    <cellStyle name="Navadno 3 2 4 34 22" xfId="26469"/>
    <cellStyle name="Navadno 3 2 4 34 23" xfId="22488"/>
    <cellStyle name="Navadno 3 2 4 34 24" xfId="15756"/>
    <cellStyle name="Navadno 3 2 4 34 25" xfId="27392"/>
    <cellStyle name="Navadno 3 2 4 34 26" xfId="26420"/>
    <cellStyle name="Navadno 3 2 4 34 3" xfId="1855"/>
    <cellStyle name="Navadno 3 2 4 34 3 10" xfId="20708"/>
    <cellStyle name="Navadno 3 2 4 34 3 11" xfId="19184"/>
    <cellStyle name="Navadno 3 2 4 34 3 12" xfId="22707"/>
    <cellStyle name="Navadno 3 2 4 34 3 13" xfId="21745"/>
    <cellStyle name="Navadno 3 2 4 34 3 14" xfId="23151"/>
    <cellStyle name="Navadno 3 2 4 34 3 15" xfId="27067"/>
    <cellStyle name="Navadno 3 2 4 34 3 16" xfId="22401"/>
    <cellStyle name="Navadno 3 2 4 34 3 17" xfId="21286"/>
    <cellStyle name="Navadno 3 2 4 34 3 18" xfId="28310"/>
    <cellStyle name="Navadno 3 2 4 34 3 2" xfId="16093"/>
    <cellStyle name="Navadno 3 2 4 34 3 3" xfId="16037"/>
    <cellStyle name="Navadno 3 2 4 34 3 4" xfId="11676"/>
    <cellStyle name="Navadno 3 2 4 34 3 5" xfId="12376"/>
    <cellStyle name="Navadno 3 2 4 34 3 6" xfId="12697"/>
    <cellStyle name="Navadno 3 2 4 34 3 7" xfId="13560"/>
    <cellStyle name="Navadno 3 2 4 34 3 8" xfId="13019"/>
    <cellStyle name="Navadno 3 2 4 34 3 9" xfId="19008"/>
    <cellStyle name="Navadno 3 2 4 34 4" xfId="1485"/>
    <cellStyle name="Navadno 3 2 4 34 4 10" xfId="10963"/>
    <cellStyle name="Navadno 3 2 4 34 4 11" xfId="21247"/>
    <cellStyle name="Navadno 3 2 4 34 4 12" xfId="24589"/>
    <cellStyle name="Navadno 3 2 4 34 4 13" xfId="20578"/>
    <cellStyle name="Navadno 3 2 4 34 4 14" xfId="16052"/>
    <cellStyle name="Navadno 3 2 4 34 4 15" xfId="21878"/>
    <cellStyle name="Navadno 3 2 4 34 4 16" xfId="17629"/>
    <cellStyle name="Navadno 3 2 4 34 4 17" xfId="23134"/>
    <cellStyle name="Navadno 3 2 4 34 4 18" xfId="26596"/>
    <cellStyle name="Navadno 3 2 4 34 4 2" xfId="16414"/>
    <cellStyle name="Navadno 3 2 4 34 4 3" xfId="11775"/>
    <cellStyle name="Navadno 3 2 4 34 4 4" xfId="16998"/>
    <cellStyle name="Navadno 3 2 4 34 4 5" xfId="13940"/>
    <cellStyle name="Navadno 3 2 4 34 4 6" xfId="16017"/>
    <cellStyle name="Navadno 3 2 4 34 4 7" xfId="15071"/>
    <cellStyle name="Navadno 3 2 4 34 4 8" xfId="18601"/>
    <cellStyle name="Navadno 3 2 4 34 4 9" xfId="19459"/>
    <cellStyle name="Navadno 3 2 4 34 5" xfId="1124"/>
    <cellStyle name="Navadno 3 2 4 34 5 10" xfId="23793"/>
    <cellStyle name="Navadno 3 2 4 34 5 11" xfId="24533"/>
    <cellStyle name="Navadno 3 2 4 34 5 12" xfId="25238"/>
    <cellStyle name="Navadno 3 2 4 34 5 13" xfId="25904"/>
    <cellStyle name="Navadno 3 2 4 34 5 14" xfId="26648"/>
    <cellStyle name="Navadno 3 2 4 34 5 15" xfId="27172"/>
    <cellStyle name="Navadno 3 2 4 34 5 16" xfId="27642"/>
    <cellStyle name="Navadno 3 2 4 34 5 17" xfId="28022"/>
    <cellStyle name="Navadno 3 2 4 34 5 18" xfId="28332"/>
    <cellStyle name="Navadno 3 2 4 34 5 2" xfId="16732"/>
    <cellStyle name="Navadno 3 2 4 34 5 3" xfId="17697"/>
    <cellStyle name="Navadno 3 2 4 34 5 4" xfId="18652"/>
    <cellStyle name="Navadno 3 2 4 34 5 5" xfId="19599"/>
    <cellStyle name="Navadno 3 2 4 34 5 6" xfId="20504"/>
    <cellStyle name="Navadno 3 2 4 34 5 7" xfId="21367"/>
    <cellStyle name="Navadno 3 2 4 34 5 8" xfId="22209"/>
    <cellStyle name="Navadno 3 2 4 34 5 9" xfId="23017"/>
    <cellStyle name="Navadno 3 2 4 34 6" xfId="791"/>
    <cellStyle name="Navadno 3 2 4 34 6 10" xfId="24009"/>
    <cellStyle name="Navadno 3 2 4 34 6 11" xfId="24752"/>
    <cellStyle name="Navadno 3 2 4 34 6 12" xfId="25438"/>
    <cellStyle name="Navadno 3 2 4 34 6 13" xfId="26099"/>
    <cellStyle name="Navadno 3 2 4 34 6 14" xfId="26811"/>
    <cellStyle name="Navadno 3 2 4 34 6 15" xfId="27314"/>
    <cellStyle name="Navadno 3 2 4 34 6 16" xfId="27768"/>
    <cellStyle name="Navadno 3 2 4 34 6 17" xfId="28129"/>
    <cellStyle name="Navadno 3 2 4 34 6 18" xfId="28408"/>
    <cellStyle name="Navadno 3 2 4 34 6 2" xfId="17014"/>
    <cellStyle name="Navadno 3 2 4 34 6 3" xfId="17981"/>
    <cellStyle name="Navadno 3 2 4 34 6 4" xfId="18937"/>
    <cellStyle name="Navadno 3 2 4 34 6 5" xfId="19866"/>
    <cellStyle name="Navadno 3 2 4 34 6 6" xfId="20761"/>
    <cellStyle name="Navadno 3 2 4 34 6 7" xfId="21630"/>
    <cellStyle name="Navadno 3 2 4 34 6 8" xfId="22459"/>
    <cellStyle name="Navadno 3 2 4 34 6 9" xfId="23258"/>
    <cellStyle name="Navadno 3 2 4 34 7" xfId="512"/>
    <cellStyle name="Navadno 3 2 4 34 7 10" xfId="24197"/>
    <cellStyle name="Navadno 3 2 4 34 7 11" xfId="24927"/>
    <cellStyle name="Navadno 3 2 4 34 7 12" xfId="25616"/>
    <cellStyle name="Navadno 3 2 4 34 7 13" xfId="26238"/>
    <cellStyle name="Navadno 3 2 4 34 7 14" xfId="26930"/>
    <cellStyle name="Navadno 3 2 4 34 7 15" xfId="27423"/>
    <cellStyle name="Navadno 3 2 4 34 7 16" xfId="27865"/>
    <cellStyle name="Navadno 3 2 4 34 7 17" xfId="28204"/>
    <cellStyle name="Navadno 3 2 4 34 7 18" xfId="28456"/>
    <cellStyle name="Navadno 3 2 4 34 7 2" xfId="17259"/>
    <cellStyle name="Navadno 3 2 4 34 7 3" xfId="18218"/>
    <cellStyle name="Navadno 3 2 4 34 7 4" xfId="19172"/>
    <cellStyle name="Navadno 3 2 4 34 7 5" xfId="20082"/>
    <cellStyle name="Navadno 3 2 4 34 7 6" xfId="20975"/>
    <cellStyle name="Navadno 3 2 4 34 7 7" xfId="21836"/>
    <cellStyle name="Navadno 3 2 4 34 7 8" xfId="22657"/>
    <cellStyle name="Navadno 3 2 4 34 7 9" xfId="23452"/>
    <cellStyle name="Navadno 3 2 4 34 8" xfId="297"/>
    <cellStyle name="Navadno 3 2 4 34 8 10" xfId="24338"/>
    <cellStyle name="Navadno 3 2 4 34 8 11" xfId="25061"/>
    <cellStyle name="Navadno 3 2 4 34 8 12" xfId="25729"/>
    <cellStyle name="Navadno 3 2 4 34 8 13" xfId="26349"/>
    <cellStyle name="Navadno 3 2 4 34 8 14" xfId="27032"/>
    <cellStyle name="Navadno 3 2 4 34 8 15" xfId="27512"/>
    <cellStyle name="Navadno 3 2 4 34 8 16" xfId="27933"/>
    <cellStyle name="Navadno 3 2 4 34 8 17" xfId="28259"/>
    <cellStyle name="Navadno 3 2 4 34 8 18" xfId="28498"/>
    <cellStyle name="Navadno 3 2 4 34 8 2" xfId="17441"/>
    <cellStyle name="Navadno 3 2 4 34 8 3" xfId="18401"/>
    <cellStyle name="Navadno 3 2 4 34 8 4" xfId="19349"/>
    <cellStyle name="Navadno 3 2 4 34 8 5" xfId="20265"/>
    <cellStyle name="Navadno 3 2 4 34 8 6" xfId="21145"/>
    <cellStyle name="Navadno 3 2 4 34 8 7" xfId="21995"/>
    <cellStyle name="Navadno 3 2 4 34 8 8" xfId="22812"/>
    <cellStyle name="Navadno 3 2 4 34 8 9" xfId="23596"/>
    <cellStyle name="Navadno 3 2 4 34 9" xfId="145"/>
    <cellStyle name="Navadno 3 2 4 34 9 10" xfId="24448"/>
    <cellStyle name="Navadno 3 2 4 34 9 11" xfId="25149"/>
    <cellStyle name="Navadno 3 2 4 34 9 12" xfId="25813"/>
    <cellStyle name="Navadno 3 2 4 34 9 13" xfId="26434"/>
    <cellStyle name="Navadno 3 2 4 34 9 14" xfId="27113"/>
    <cellStyle name="Navadno 3 2 4 34 9 15" xfId="27583"/>
    <cellStyle name="Navadno 3 2 4 34 9 16" xfId="27984"/>
    <cellStyle name="Navadno 3 2 4 34 9 17" xfId="28299"/>
    <cellStyle name="Navadno 3 2 4 34 9 18" xfId="28529"/>
    <cellStyle name="Navadno 3 2 4 34 9 2" xfId="17573"/>
    <cellStyle name="Navadno 3 2 4 34 9 3" xfId="18531"/>
    <cellStyle name="Navadno 3 2 4 34 9 4" xfId="19484"/>
    <cellStyle name="Navadno 3 2 4 34 9 5" xfId="20390"/>
    <cellStyle name="Navadno 3 2 4 34 9 6" xfId="21264"/>
    <cellStyle name="Navadno 3 2 4 34 9 7" xfId="22109"/>
    <cellStyle name="Navadno 3 2 4 34 9 8" xfId="22919"/>
    <cellStyle name="Navadno 3 2 4 34 9 9" xfId="23705"/>
    <cellStyle name="Navadno 3 2 4 35" xfId="5638"/>
    <cellStyle name="Navadno 3 2 4 35 10" xfId="12861"/>
    <cellStyle name="Navadno 3 2 4 35 11" xfId="11270"/>
    <cellStyle name="Navadno 3 2 4 35 12" xfId="10743"/>
    <cellStyle name="Navadno 3 2 4 35 13" xfId="18276"/>
    <cellStyle name="Navadno 3 2 4 35 14" xfId="12966"/>
    <cellStyle name="Navadno 3 2 4 35 15" xfId="17826"/>
    <cellStyle name="Navadno 3 2 4 35 16" xfId="15432"/>
    <cellStyle name="Navadno 3 2 4 35 17" xfId="18868"/>
    <cellStyle name="Navadno 3 2 4 35 18" xfId="12799"/>
    <cellStyle name="Navadno 3 2 4 35 19" xfId="16418"/>
    <cellStyle name="Navadno 3 2 4 35 2" xfId="2217"/>
    <cellStyle name="Navadno 3 2 4 35 2 10" xfId="17720"/>
    <cellStyle name="Navadno 3 2 4 35 2 11" xfId="13488"/>
    <cellStyle name="Navadno 3 2 4 35 2 12" xfId="24758"/>
    <cellStyle name="Navadno 3 2 4 35 2 13" xfId="25369"/>
    <cellStyle name="Navadno 3 2 4 35 2 14" xfId="23413"/>
    <cellStyle name="Navadno 3 2 4 35 2 15" xfId="26052"/>
    <cellStyle name="Navadno 3 2 4 35 2 16" xfId="18502"/>
    <cellStyle name="Navadno 3 2 4 35 2 17" xfId="15335"/>
    <cellStyle name="Navadno 3 2 4 35 2 18" xfId="16323"/>
    <cellStyle name="Navadno 3 2 4 35 2 2" xfId="15778"/>
    <cellStyle name="Navadno 3 2 4 35 2 3" xfId="10967"/>
    <cellStyle name="Navadno 3 2 4 35 2 4" xfId="12848"/>
    <cellStyle name="Navadno 3 2 4 35 2 5" xfId="11794"/>
    <cellStyle name="Navadno 3 2 4 35 2 6" xfId="10778"/>
    <cellStyle name="Navadno 3 2 4 35 2 7" xfId="9625"/>
    <cellStyle name="Navadno 3 2 4 35 2 8" xfId="15023"/>
    <cellStyle name="Navadno 3 2 4 35 2 9" xfId="17690"/>
    <cellStyle name="Navadno 3 2 4 35 20" xfId="10320"/>
    <cellStyle name="Navadno 3 2 4 35 21" xfId="23703"/>
    <cellStyle name="Navadno 3 2 4 35 22" xfId="10744"/>
    <cellStyle name="Navadno 3 2 4 35 23" xfId="16336"/>
    <cellStyle name="Navadno 3 2 4 35 24" xfId="26287"/>
    <cellStyle name="Navadno 3 2 4 35 25" xfId="24856"/>
    <cellStyle name="Navadno 3 2 4 35 26" xfId="9647"/>
    <cellStyle name="Navadno 3 2 4 35 3" xfId="1809"/>
    <cellStyle name="Navadno 3 2 4 35 3 10" xfId="23689"/>
    <cellStyle name="Navadno 3 2 4 35 3 11" xfId="24433"/>
    <cellStyle name="Navadno 3 2 4 35 3 12" xfId="14211"/>
    <cellStyle name="Navadno 3 2 4 35 3 13" xfId="25556"/>
    <cellStyle name="Navadno 3 2 4 35 3 14" xfId="11115"/>
    <cellStyle name="Navadno 3 2 4 35 3 15" xfId="20801"/>
    <cellStyle name="Navadno 3 2 4 35 3 16" xfId="23938"/>
    <cellStyle name="Navadno 3 2 4 35 3 17" xfId="18077"/>
    <cellStyle name="Navadno 3 2 4 35 3 18" xfId="21937"/>
    <cellStyle name="Navadno 3 2 4 35 3 2" xfId="16133"/>
    <cellStyle name="Navadno 3 2 4 35 3 3" xfId="12296"/>
    <cellStyle name="Navadno 3 2 4 35 3 4" xfId="14746"/>
    <cellStyle name="Navadno 3 2 4 35 3 5" xfId="19017"/>
    <cellStyle name="Navadno 3 2 4 35 3 6" xfId="19932"/>
    <cellStyle name="Navadno 3 2 4 35 3 7" xfId="21249"/>
    <cellStyle name="Navadno 3 2 4 35 3 8" xfId="22095"/>
    <cellStyle name="Navadno 3 2 4 35 3 9" xfId="14924"/>
    <cellStyle name="Navadno 3 2 4 35 4" xfId="1429"/>
    <cellStyle name="Navadno 3 2 4 35 4 10" xfId="11244"/>
    <cellStyle name="Navadno 3 2 4 35 4 11" xfId="11488"/>
    <cellStyle name="Navadno 3 2 4 35 4 12" xfId="22697"/>
    <cellStyle name="Navadno 3 2 4 35 4 13" xfId="15302"/>
    <cellStyle name="Navadno 3 2 4 35 4 14" xfId="26497"/>
    <cellStyle name="Navadno 3 2 4 35 4 15" xfId="24541"/>
    <cellStyle name="Navadno 3 2 4 35 4 16" xfId="11652"/>
    <cellStyle name="Navadno 3 2 4 35 4 17" xfId="23337"/>
    <cellStyle name="Navadno 3 2 4 35 4 18" xfId="25671"/>
    <cellStyle name="Navadno 3 2 4 35 4 2" xfId="16464"/>
    <cellStyle name="Navadno 3 2 4 35 4 3" xfId="11883"/>
    <cellStyle name="Navadno 3 2 4 35 4 4" xfId="17563"/>
    <cellStyle name="Navadno 3 2 4 35 4 5" xfId="10287"/>
    <cellStyle name="Navadno 3 2 4 35 4 6" xfId="14532"/>
    <cellStyle name="Navadno 3 2 4 35 4 7" xfId="17889"/>
    <cellStyle name="Navadno 3 2 4 35 4 8" xfId="15076"/>
    <cellStyle name="Navadno 3 2 4 35 4 9" xfId="21842"/>
    <cellStyle name="Navadno 3 2 4 35 5" xfId="1082"/>
    <cellStyle name="Navadno 3 2 4 35 5 10" xfId="23824"/>
    <cellStyle name="Navadno 3 2 4 35 5 11" xfId="24558"/>
    <cellStyle name="Navadno 3 2 4 35 5 12" xfId="25261"/>
    <cellStyle name="Navadno 3 2 4 35 5 13" xfId="25928"/>
    <cellStyle name="Navadno 3 2 4 35 5 14" xfId="26670"/>
    <cellStyle name="Navadno 3 2 4 35 5 15" xfId="27191"/>
    <cellStyle name="Navadno 3 2 4 35 5 16" xfId="27657"/>
    <cellStyle name="Navadno 3 2 4 35 5 17" xfId="28038"/>
    <cellStyle name="Navadno 3 2 4 35 5 18" xfId="28343"/>
    <cellStyle name="Navadno 3 2 4 35 5 2" xfId="16769"/>
    <cellStyle name="Navadno 3 2 4 35 5 3" xfId="17735"/>
    <cellStyle name="Navadno 3 2 4 35 5 4" xfId="18691"/>
    <cellStyle name="Navadno 3 2 4 35 5 5" xfId="19635"/>
    <cellStyle name="Navadno 3 2 4 35 5 6" xfId="20533"/>
    <cellStyle name="Navadno 3 2 4 35 5 7" xfId="21401"/>
    <cellStyle name="Navadno 3 2 4 35 5 8" xfId="22245"/>
    <cellStyle name="Navadno 3 2 4 35 5 9" xfId="23049"/>
    <cellStyle name="Navadno 3 2 4 35 6" xfId="753"/>
    <cellStyle name="Navadno 3 2 4 35 6 10" xfId="24035"/>
    <cellStyle name="Navadno 3 2 4 35 6 11" xfId="24779"/>
    <cellStyle name="Navadno 3 2 4 35 6 12" xfId="25462"/>
    <cellStyle name="Navadno 3 2 4 35 6 13" xfId="26118"/>
    <cellStyle name="Navadno 3 2 4 35 6 14" xfId="26833"/>
    <cellStyle name="Navadno 3 2 4 35 6 15" xfId="27328"/>
    <cellStyle name="Navadno 3 2 4 35 6 16" xfId="27780"/>
    <cellStyle name="Navadno 3 2 4 35 6 17" xfId="28142"/>
    <cellStyle name="Navadno 3 2 4 35 6 18" xfId="28416"/>
    <cellStyle name="Navadno 3 2 4 35 6 2" xfId="17045"/>
    <cellStyle name="Navadno 3 2 4 35 6 3" xfId="18012"/>
    <cellStyle name="Navadno 3 2 4 35 6 4" xfId="18971"/>
    <cellStyle name="Navadno 3 2 4 35 6 5" xfId="19896"/>
    <cellStyle name="Navadno 3 2 4 35 6 6" xfId="20790"/>
    <cellStyle name="Navadno 3 2 4 35 6 7" xfId="21659"/>
    <cellStyle name="Navadno 3 2 4 35 6 8" xfId="22490"/>
    <cellStyle name="Navadno 3 2 4 35 6 9" xfId="23285"/>
    <cellStyle name="Navadno 3 2 4 35 7" xfId="480"/>
    <cellStyle name="Navadno 3 2 4 35 7 10" xfId="24219"/>
    <cellStyle name="Navadno 3 2 4 35 7 11" xfId="24948"/>
    <cellStyle name="Navadno 3 2 4 35 7 12" xfId="25634"/>
    <cellStyle name="Navadno 3 2 4 35 7 13" xfId="26254"/>
    <cellStyle name="Navadno 3 2 4 35 7 14" xfId="26942"/>
    <cellStyle name="Navadno 3 2 4 35 7 15" xfId="27436"/>
    <cellStyle name="Navadno 3 2 4 35 7 16" xfId="27875"/>
    <cellStyle name="Navadno 3 2 4 35 7 17" xfId="28214"/>
    <cellStyle name="Navadno 3 2 4 35 7 18" xfId="28463"/>
    <cellStyle name="Navadno 3 2 4 35 7 2" xfId="17288"/>
    <cellStyle name="Navadno 3 2 4 35 7 3" xfId="18244"/>
    <cellStyle name="Navadno 3 2 4 35 7 4" xfId="19199"/>
    <cellStyle name="Navadno 3 2 4 35 7 5" xfId="20111"/>
    <cellStyle name="Navadno 3 2 4 35 7 6" xfId="20999"/>
    <cellStyle name="Navadno 3 2 4 35 7 7" xfId="21862"/>
    <cellStyle name="Navadno 3 2 4 35 7 8" xfId="22679"/>
    <cellStyle name="Navadno 3 2 4 35 7 9" xfId="23474"/>
    <cellStyle name="Navadno 3 2 4 35 8" xfId="280"/>
    <cellStyle name="Navadno 3 2 4 35 8 10" xfId="24352"/>
    <cellStyle name="Navadno 3 2 4 35 8 11" xfId="25072"/>
    <cellStyle name="Navadno 3 2 4 35 8 12" xfId="25738"/>
    <cellStyle name="Navadno 3 2 4 35 8 13" xfId="26361"/>
    <cellStyle name="Navadno 3 2 4 35 8 14" xfId="27040"/>
    <cellStyle name="Navadno 3 2 4 35 8 15" xfId="27523"/>
    <cellStyle name="Navadno 3 2 4 35 8 16" xfId="27939"/>
    <cellStyle name="Navadno 3 2 4 35 8 17" xfId="28265"/>
    <cellStyle name="Navadno 3 2 4 35 8 18" xfId="28503"/>
    <cellStyle name="Navadno 3 2 4 35 8 2" xfId="17455"/>
    <cellStyle name="Navadno 3 2 4 35 8 3" xfId="18415"/>
    <cellStyle name="Navadno 3 2 4 35 8 4" xfId="19363"/>
    <cellStyle name="Navadno 3 2 4 35 8 5" xfId="20281"/>
    <cellStyle name="Navadno 3 2 4 35 8 6" xfId="21161"/>
    <cellStyle name="Navadno 3 2 4 35 8 7" xfId="22008"/>
    <cellStyle name="Navadno 3 2 4 35 8 8" xfId="22824"/>
    <cellStyle name="Navadno 3 2 4 35 8 9" xfId="23608"/>
    <cellStyle name="Navadno 3 2 4 35 9" xfId="139"/>
    <cellStyle name="Navadno 3 2 4 35 9 10" xfId="24452"/>
    <cellStyle name="Navadno 3 2 4 35 9 11" xfId="25153"/>
    <cellStyle name="Navadno 3 2 4 35 9 12" xfId="25817"/>
    <cellStyle name="Navadno 3 2 4 35 9 13" xfId="26438"/>
    <cellStyle name="Navadno 3 2 4 35 9 14" xfId="27117"/>
    <cellStyle name="Navadno 3 2 4 35 9 15" xfId="27587"/>
    <cellStyle name="Navadno 3 2 4 35 9 16" xfId="27988"/>
    <cellStyle name="Navadno 3 2 4 35 9 17" xfId="28302"/>
    <cellStyle name="Navadno 3 2 4 35 9 18" xfId="28532"/>
    <cellStyle name="Navadno 3 2 4 35 9 2" xfId="17579"/>
    <cellStyle name="Navadno 3 2 4 35 9 3" xfId="18536"/>
    <cellStyle name="Navadno 3 2 4 35 9 4" xfId="19489"/>
    <cellStyle name="Navadno 3 2 4 35 9 5" xfId="20395"/>
    <cellStyle name="Navadno 3 2 4 35 9 6" xfId="21268"/>
    <cellStyle name="Navadno 3 2 4 35 9 7" xfId="22115"/>
    <cellStyle name="Navadno 3 2 4 35 9 8" xfId="22923"/>
    <cellStyle name="Navadno 3 2 4 35 9 9" xfId="23710"/>
    <cellStyle name="Navadno 3 2 4 36" xfId="5571"/>
    <cellStyle name="Navadno 3 2 4 36 10" xfId="12920"/>
    <cellStyle name="Navadno 3 2 4 36 11" xfId="14767"/>
    <cellStyle name="Navadno 3 2 4 36 12" xfId="9908"/>
    <cellStyle name="Navadno 3 2 4 36 13" xfId="16996"/>
    <cellStyle name="Navadno 3 2 4 36 14" xfId="12041"/>
    <cellStyle name="Navadno 3 2 4 36 15" xfId="10718"/>
    <cellStyle name="Navadno 3 2 4 36 16" xfId="18644"/>
    <cellStyle name="Navadno 3 2 4 36 17" xfId="11282"/>
    <cellStyle name="Navadno 3 2 4 36 18" xfId="16696"/>
    <cellStyle name="Navadno 3 2 4 36 19" xfId="19620"/>
    <cellStyle name="Navadno 3 2 4 36 2" xfId="2168"/>
    <cellStyle name="Navadno 3 2 4 36 2 10" xfId="23089"/>
    <cellStyle name="Navadno 3 2 4 36 2 11" xfId="23858"/>
    <cellStyle name="Navadno 3 2 4 36 2 12" xfId="12823"/>
    <cellStyle name="Navadno 3 2 4 36 2 13" xfId="21640"/>
    <cellStyle name="Navadno 3 2 4 36 2 14" xfId="15595"/>
    <cellStyle name="Navadno 3 2 4 36 2 15" xfId="10059"/>
    <cellStyle name="Navadno 3 2 4 36 2 16" xfId="26895"/>
    <cellStyle name="Navadno 3 2 4 36 2 17" xfId="20895"/>
    <cellStyle name="Navadno 3 2 4 36 2 18" xfId="15998"/>
    <cellStyle name="Navadno 3 2 4 36 2 2" xfId="15817"/>
    <cellStyle name="Navadno 3 2 4 36 2 3" xfId="12129"/>
    <cellStyle name="Navadno 3 2 4 36 2 4" xfId="12743"/>
    <cellStyle name="Navadno 3 2 4 36 2 5" xfId="9683"/>
    <cellStyle name="Navadno 3 2 4 36 2 6" xfId="14342"/>
    <cellStyle name="Navadno 3 2 4 36 2 7" xfId="20574"/>
    <cellStyle name="Navadno 3 2 4 36 2 8" xfId="21441"/>
    <cellStyle name="Navadno 3 2 4 36 2 9" xfId="9784"/>
    <cellStyle name="Navadno 3 2 4 36 20" xfId="22521"/>
    <cellStyle name="Navadno 3 2 4 36 21" xfId="18640"/>
    <cellStyle name="Navadno 3 2 4 36 22" xfId="23592"/>
    <cellStyle name="Navadno 3 2 4 36 23" xfId="25771"/>
    <cellStyle name="Navadno 3 2 4 36 24" xfId="23604"/>
    <cellStyle name="Navadno 3 2 4 36 25" xfId="23639"/>
    <cellStyle name="Navadno 3 2 4 36 26" xfId="12648"/>
    <cellStyle name="Navadno 3 2 4 36 3" xfId="1769"/>
    <cellStyle name="Navadno 3 2 4 36 3 10" xfId="19048"/>
    <cellStyle name="Navadno 3 2 4 36 3 11" xfId="12031"/>
    <cellStyle name="Navadno 3 2 4 36 3 12" xfId="11142"/>
    <cellStyle name="Navadno 3 2 4 36 3 13" xfId="11830"/>
    <cellStyle name="Navadno 3 2 4 36 3 14" xfId="10347"/>
    <cellStyle name="Navadno 3 2 4 36 3 15" xfId="26149"/>
    <cellStyle name="Navadno 3 2 4 36 3 16" xfId="18059"/>
    <cellStyle name="Navadno 3 2 4 36 3 17" xfId="26788"/>
    <cellStyle name="Navadno 3 2 4 36 3 18" xfId="24641"/>
    <cellStyle name="Navadno 3 2 4 36 3 2" xfId="16168"/>
    <cellStyle name="Navadno 3 2 4 36 3 3" xfId="12549"/>
    <cellStyle name="Navadno 3 2 4 36 3 4" xfId="13995"/>
    <cellStyle name="Navadno 3 2 4 36 3 5" xfId="18496"/>
    <cellStyle name="Navadno 3 2 4 36 3 6" xfId="14282"/>
    <cellStyle name="Navadno 3 2 4 36 3 7" xfId="15808"/>
    <cellStyle name="Navadno 3 2 4 36 3 8" xfId="9881"/>
    <cellStyle name="Navadno 3 2 4 36 3 9" xfId="16442"/>
    <cellStyle name="Navadno 3 2 4 36 4" xfId="1390"/>
    <cellStyle name="Navadno 3 2 4 36 4 10" xfId="21049"/>
    <cellStyle name="Navadno 3 2 4 36 4 11" xfId="15872"/>
    <cellStyle name="Navadno 3 2 4 36 4 12" xfId="20415"/>
    <cellStyle name="Navadno 3 2 4 36 4 13" xfId="17732"/>
    <cellStyle name="Navadno 3 2 4 36 4 14" xfId="26516"/>
    <cellStyle name="Navadno 3 2 4 36 4 15" xfId="24177"/>
    <cellStyle name="Navadno 3 2 4 36 4 16" xfId="26474"/>
    <cellStyle name="Navadno 3 2 4 36 4 17" xfId="12233"/>
    <cellStyle name="Navadno 3 2 4 36 4 18" xfId="25074"/>
    <cellStyle name="Navadno 3 2 4 36 4 2" xfId="16501"/>
    <cellStyle name="Navadno 3 2 4 36 4 3" xfId="14530"/>
    <cellStyle name="Navadno 3 2 4 36 4 4" xfId="12959"/>
    <cellStyle name="Navadno 3 2 4 36 4 5" xfId="17976"/>
    <cellStyle name="Navadno 3 2 4 36 4 6" xfId="19483"/>
    <cellStyle name="Navadno 3 2 4 36 4 7" xfId="16767"/>
    <cellStyle name="Navadno 3 2 4 36 4 8" xfId="12569"/>
    <cellStyle name="Navadno 3 2 4 36 4 9" xfId="12685"/>
    <cellStyle name="Navadno 3 2 4 36 5" xfId="1046"/>
    <cellStyle name="Navadno 3 2 4 36 5 10" xfId="23849"/>
    <cellStyle name="Navadno 3 2 4 36 5 11" xfId="24578"/>
    <cellStyle name="Navadno 3 2 4 36 5 12" xfId="25280"/>
    <cellStyle name="Navadno 3 2 4 36 5 13" xfId="25951"/>
    <cellStyle name="Navadno 3 2 4 36 5 14" xfId="26686"/>
    <cellStyle name="Navadno 3 2 4 36 5 15" xfId="27206"/>
    <cellStyle name="Navadno 3 2 4 36 5 16" xfId="27670"/>
    <cellStyle name="Navadno 3 2 4 36 5 17" xfId="28050"/>
    <cellStyle name="Navadno 3 2 4 36 5 18" xfId="28353"/>
    <cellStyle name="Navadno 3 2 4 36 5 2" xfId="16798"/>
    <cellStyle name="Navadno 3 2 4 36 5 3" xfId="17768"/>
    <cellStyle name="Navadno 3 2 4 36 5 4" xfId="18716"/>
    <cellStyle name="Navadno 3 2 4 36 5 5" xfId="19666"/>
    <cellStyle name="Navadno 3 2 4 36 5 6" xfId="20564"/>
    <cellStyle name="Navadno 3 2 4 36 5 7" xfId="21431"/>
    <cellStyle name="Navadno 3 2 4 36 5 8" xfId="22276"/>
    <cellStyle name="Navadno 3 2 4 36 5 9" xfId="23079"/>
    <cellStyle name="Navadno 3 2 4 36 6" xfId="720"/>
    <cellStyle name="Navadno 3 2 4 36 6 10" xfId="24056"/>
    <cellStyle name="Navadno 3 2 4 36 6 11" xfId="24800"/>
    <cellStyle name="Navadno 3 2 4 36 6 12" xfId="25485"/>
    <cellStyle name="Navadno 3 2 4 36 6 13" xfId="26136"/>
    <cellStyle name="Navadno 3 2 4 36 6 14" xfId="26848"/>
    <cellStyle name="Navadno 3 2 4 36 6 15" xfId="27340"/>
    <cellStyle name="Navadno 3 2 4 36 6 16" xfId="27789"/>
    <cellStyle name="Navadno 3 2 4 36 6 17" xfId="28150"/>
    <cellStyle name="Navadno 3 2 4 36 6 18" xfId="28420"/>
    <cellStyle name="Navadno 3 2 4 36 6 2" xfId="17074"/>
    <cellStyle name="Navadno 3 2 4 36 6 3" xfId="18040"/>
    <cellStyle name="Navadno 3 2 4 36 6 4" xfId="19001"/>
    <cellStyle name="Navadno 3 2 4 36 6 5" xfId="19918"/>
    <cellStyle name="Navadno 3 2 4 36 6 6" xfId="20817"/>
    <cellStyle name="Navadno 3 2 4 36 6 7" xfId="21682"/>
    <cellStyle name="Navadno 3 2 4 36 6 8" xfId="22514"/>
    <cellStyle name="Navadno 3 2 4 36 6 9" xfId="23305"/>
    <cellStyle name="Navadno 3 2 4 36 7" xfId="457"/>
    <cellStyle name="Navadno 3 2 4 36 7 10" xfId="24236"/>
    <cellStyle name="Navadno 3 2 4 36 7 11" xfId="24965"/>
    <cellStyle name="Navadno 3 2 4 36 7 12" xfId="25651"/>
    <cellStyle name="Navadno 3 2 4 36 7 13" xfId="26267"/>
    <cellStyle name="Navadno 3 2 4 36 7 14" xfId="26957"/>
    <cellStyle name="Navadno 3 2 4 36 7 15" xfId="27450"/>
    <cellStyle name="Navadno 3 2 4 36 7 16" xfId="27887"/>
    <cellStyle name="Navadno 3 2 4 36 7 17" xfId="28226"/>
    <cellStyle name="Navadno 3 2 4 36 7 18" xfId="28474"/>
    <cellStyle name="Navadno 3 2 4 36 7 2" xfId="17308"/>
    <cellStyle name="Navadno 3 2 4 36 7 3" xfId="18265"/>
    <cellStyle name="Navadno 3 2 4 36 7 4" xfId="19221"/>
    <cellStyle name="Navadno 3 2 4 36 7 5" xfId="20129"/>
    <cellStyle name="Navadno 3 2 4 36 7 6" xfId="21019"/>
    <cellStyle name="Navadno 3 2 4 36 7 7" xfId="21883"/>
    <cellStyle name="Navadno 3 2 4 36 7 8" xfId="22699"/>
    <cellStyle name="Navadno 3 2 4 36 7 9" xfId="23493"/>
    <cellStyle name="Navadno 3 2 4 36 8" xfId="268"/>
    <cellStyle name="Navadno 3 2 4 36 8 10" xfId="24362"/>
    <cellStyle name="Navadno 3 2 4 36 8 11" xfId="25081"/>
    <cellStyle name="Navadno 3 2 4 36 8 12" xfId="25745"/>
    <cellStyle name="Navadno 3 2 4 36 8 13" xfId="26369"/>
    <cellStyle name="Navadno 3 2 4 36 8 14" xfId="27048"/>
    <cellStyle name="Navadno 3 2 4 36 8 15" xfId="27531"/>
    <cellStyle name="Navadno 3 2 4 36 8 16" xfId="27945"/>
    <cellStyle name="Navadno 3 2 4 36 8 17" xfId="28271"/>
    <cellStyle name="Navadno 3 2 4 36 8 18" xfId="28508"/>
    <cellStyle name="Navadno 3 2 4 36 8 2" xfId="17467"/>
    <cellStyle name="Navadno 3 2 4 36 8 3" xfId="18425"/>
    <cellStyle name="Navadno 3 2 4 36 8 4" xfId="19375"/>
    <cellStyle name="Navadno 3 2 4 36 8 5" xfId="20292"/>
    <cellStyle name="Navadno 3 2 4 36 8 6" xfId="21170"/>
    <cellStyle name="Navadno 3 2 4 36 8 7" xfId="22018"/>
    <cellStyle name="Navadno 3 2 4 36 8 8" xfId="22834"/>
    <cellStyle name="Navadno 3 2 4 36 8 9" xfId="23617"/>
    <cellStyle name="Navadno 3 2 4 36 9" xfId="133"/>
    <cellStyle name="Navadno 3 2 4 36 9 10" xfId="24456"/>
    <cellStyle name="Navadno 3 2 4 36 9 11" xfId="25158"/>
    <cellStyle name="Navadno 3 2 4 36 9 12" xfId="25822"/>
    <cellStyle name="Navadno 3 2 4 36 9 13" xfId="26442"/>
    <cellStyle name="Navadno 3 2 4 36 9 14" xfId="27121"/>
    <cellStyle name="Navadno 3 2 4 36 9 15" xfId="27591"/>
    <cellStyle name="Navadno 3 2 4 36 9 16" xfId="27991"/>
    <cellStyle name="Navadno 3 2 4 36 9 17" xfId="28305"/>
    <cellStyle name="Navadno 3 2 4 36 9 18" xfId="28535"/>
    <cellStyle name="Navadno 3 2 4 36 9 2" xfId="17585"/>
    <cellStyle name="Navadno 3 2 4 36 9 3" xfId="18541"/>
    <cellStyle name="Navadno 3 2 4 36 9 4" xfId="19494"/>
    <cellStyle name="Navadno 3 2 4 36 9 5" xfId="20400"/>
    <cellStyle name="Navadno 3 2 4 36 9 6" xfId="21273"/>
    <cellStyle name="Navadno 3 2 4 36 9 7" xfId="22120"/>
    <cellStyle name="Navadno 3 2 4 36 9 8" xfId="22928"/>
    <cellStyle name="Navadno 3 2 4 36 9 9" xfId="23713"/>
    <cellStyle name="Navadno 3 2 4 37" xfId="5495"/>
    <cellStyle name="Navadno 3 2 4 37 10" xfId="12981"/>
    <cellStyle name="Navadno 3 2 4 37 11" xfId="13367"/>
    <cellStyle name="Navadno 3 2 4 37 12" xfId="10440"/>
    <cellStyle name="Navadno 3 2 4 37 13" xfId="13756"/>
    <cellStyle name="Navadno 3 2 4 37 14" xfId="11081"/>
    <cellStyle name="Navadno 3 2 4 37 15" xfId="20699"/>
    <cellStyle name="Navadno 3 2 4 37 16" xfId="21566"/>
    <cellStyle name="Navadno 3 2 4 37 17" xfId="19996"/>
    <cellStyle name="Navadno 3 2 4 37 18" xfId="23195"/>
    <cellStyle name="Navadno 3 2 4 37 19" xfId="23955"/>
    <cellStyle name="Navadno 3 2 4 37 2" xfId="2128"/>
    <cellStyle name="Navadno 3 2 4 37 2 10" xfId="23332"/>
    <cellStyle name="Navadno 3 2 4 37 2 11" xfId="24080"/>
    <cellStyle name="Navadno 3 2 4 37 2 12" xfId="18093"/>
    <cellStyle name="Navadno 3 2 4 37 2 13" xfId="13770"/>
    <cellStyle name="Navadno 3 2 4 37 2 14" xfId="24715"/>
    <cellStyle name="Navadno 3 2 4 37 2 15" xfId="19098"/>
    <cellStyle name="Navadno 3 2 4 37 2 16" xfId="25715"/>
    <cellStyle name="Navadno 3 2 4 37 2 17" xfId="26988"/>
    <cellStyle name="Navadno 3 2 4 37 2 18" xfId="20332"/>
    <cellStyle name="Navadno 3 2 4 37 2 2" xfId="15851"/>
    <cellStyle name="Navadno 3 2 4 37 2 3" xfId="13700"/>
    <cellStyle name="Navadno 3 2 4 37 2 4" xfId="17432"/>
    <cellStyle name="Navadno 3 2 4 37 2 5" xfId="18729"/>
    <cellStyle name="Navadno 3 2 4 37 2 6" xfId="19678"/>
    <cellStyle name="Navadno 3 2 4 37 2 7" xfId="20848"/>
    <cellStyle name="Navadno 3 2 4 37 2 8" xfId="21709"/>
    <cellStyle name="Navadno 3 2 4 37 2 9" xfId="14977"/>
    <cellStyle name="Navadno 3 2 4 37 20" xfId="17718"/>
    <cellStyle name="Navadno 3 2 4 37 21" xfId="22216"/>
    <cellStyle name="Navadno 3 2 4 37 22" xfId="20159"/>
    <cellStyle name="Navadno 3 2 4 37 23" xfId="20404"/>
    <cellStyle name="Navadno 3 2 4 37 24" xfId="25682"/>
    <cellStyle name="Navadno 3 2 4 37 25" xfId="22322"/>
    <cellStyle name="Navadno 3 2 4 37 26" xfId="18457"/>
    <cellStyle name="Navadno 3 2 4 37 3" xfId="1723"/>
    <cellStyle name="Navadno 3 2 4 37 3 10" xfId="11396"/>
    <cellStyle name="Navadno 3 2 4 37 3 11" xfId="23286"/>
    <cellStyle name="Navadno 3 2 4 37 3 12" xfId="12027"/>
    <cellStyle name="Navadno 3 2 4 37 3 13" xfId="18459"/>
    <cellStyle name="Navadno 3 2 4 37 3 14" xfId="24103"/>
    <cellStyle name="Navadno 3 2 4 37 3 15" xfId="26251"/>
    <cellStyle name="Navadno 3 2 4 37 3 16" xfId="22765"/>
    <cellStyle name="Navadno 3 2 4 37 3 17" xfId="11391"/>
    <cellStyle name="Navadno 3 2 4 37 3 18" xfId="17348"/>
    <cellStyle name="Navadno 3 2 4 37 3 2" xfId="16208"/>
    <cellStyle name="Navadno 3 2 4 37 3 3" xfId="11499"/>
    <cellStyle name="Navadno 3 2 4 37 3 4" xfId="14077"/>
    <cellStyle name="Navadno 3 2 4 37 3 5" xfId="18298"/>
    <cellStyle name="Navadno 3 2 4 37 3 6" xfId="18307"/>
    <cellStyle name="Navadno 3 2 4 37 3 7" xfId="18806"/>
    <cellStyle name="Navadno 3 2 4 37 3 8" xfId="20791"/>
    <cellStyle name="Navadno 3 2 4 37 3 9" xfId="9875"/>
    <cellStyle name="Navadno 3 2 4 37 4" xfId="1357"/>
    <cellStyle name="Navadno 3 2 4 37 4 10" xfId="10518"/>
    <cellStyle name="Navadno 3 2 4 37 4 11" xfId="18643"/>
    <cellStyle name="Navadno 3 2 4 37 4 12" xfId="24981"/>
    <cellStyle name="Navadno 3 2 4 37 4 13" xfId="25788"/>
    <cellStyle name="Navadno 3 2 4 37 4 14" xfId="26532"/>
    <cellStyle name="Navadno 3 2 4 37 4 15" xfId="23339"/>
    <cellStyle name="Navadno 3 2 4 37 4 16" xfId="26536"/>
    <cellStyle name="Navadno 3 2 4 37 4 17" xfId="27068"/>
    <cellStyle name="Navadno 3 2 4 37 4 18" xfId="27262"/>
    <cellStyle name="Navadno 3 2 4 37 4 2" xfId="16531"/>
    <cellStyle name="Navadno 3 2 4 37 4 3" xfId="12451"/>
    <cellStyle name="Navadno 3 2 4 37 4 4" xfId="12422"/>
    <cellStyle name="Navadno 3 2 4 37 4 5" xfId="10745"/>
    <cellStyle name="Navadno 3 2 4 37 4 6" xfId="18977"/>
    <cellStyle name="Navadno 3 2 4 37 4 7" xfId="18978"/>
    <cellStyle name="Navadno 3 2 4 37 4 8" xfId="16844"/>
    <cellStyle name="Navadno 3 2 4 37 4 9" xfId="22133"/>
    <cellStyle name="Navadno 3 2 4 37 5" xfId="1010"/>
    <cellStyle name="Navadno 3 2 4 37 5 10" xfId="23874"/>
    <cellStyle name="Navadno 3 2 4 37 5 11" xfId="24608"/>
    <cellStyle name="Navadno 3 2 4 37 5 12" xfId="25307"/>
    <cellStyle name="Navadno 3 2 4 37 5 13" xfId="25976"/>
    <cellStyle name="Navadno 3 2 4 37 5 14" xfId="26706"/>
    <cellStyle name="Navadno 3 2 4 37 5 15" xfId="27222"/>
    <cellStyle name="Navadno 3 2 4 37 5 16" xfId="27688"/>
    <cellStyle name="Navadno 3 2 4 37 5 17" xfId="28067"/>
    <cellStyle name="Navadno 3 2 4 37 5 18" xfId="28367"/>
    <cellStyle name="Navadno 3 2 4 37 5 2" xfId="16831"/>
    <cellStyle name="Navadno 3 2 4 37 5 3" xfId="17799"/>
    <cellStyle name="Navadno 3 2 4 37 5 4" xfId="18749"/>
    <cellStyle name="Navadno 3 2 4 37 5 5" xfId="19694"/>
    <cellStyle name="Navadno 3 2 4 37 5 6" xfId="20596"/>
    <cellStyle name="Navadno 3 2 4 37 5 7" xfId="21458"/>
    <cellStyle name="Navadno 3 2 4 37 5 8" xfId="22307"/>
    <cellStyle name="Navadno 3 2 4 37 5 9" xfId="23107"/>
    <cellStyle name="Navadno 3 2 4 37 6" xfId="689"/>
    <cellStyle name="Navadno 3 2 4 37 6 10" xfId="24073"/>
    <cellStyle name="Navadno 3 2 4 37 6 11" xfId="24824"/>
    <cellStyle name="Navadno 3 2 4 37 6 12" xfId="25506"/>
    <cellStyle name="Navadno 3 2 4 37 6 13" xfId="26153"/>
    <cellStyle name="Navadno 3 2 4 37 6 14" xfId="26862"/>
    <cellStyle name="Navadno 3 2 4 37 6 15" xfId="27354"/>
    <cellStyle name="Navadno 3 2 4 37 6 16" xfId="27803"/>
    <cellStyle name="Navadno 3 2 4 37 6 17" xfId="28159"/>
    <cellStyle name="Navadno 3 2 4 37 6 18" xfId="28428"/>
    <cellStyle name="Navadno 3 2 4 37 6 2" xfId="17102"/>
    <cellStyle name="Navadno 3 2 4 37 6 3" xfId="18068"/>
    <cellStyle name="Navadno 3 2 4 37 6 4" xfId="19026"/>
    <cellStyle name="Navadno 3 2 4 37 6 5" xfId="19942"/>
    <cellStyle name="Navadno 3 2 4 37 6 6" xfId="20841"/>
    <cellStyle name="Navadno 3 2 4 37 6 7" xfId="21703"/>
    <cellStyle name="Navadno 3 2 4 37 6 8" xfId="22538"/>
    <cellStyle name="Navadno 3 2 4 37 6 9" xfId="23325"/>
    <cellStyle name="Navadno 3 2 4 37 7" xfId="438"/>
    <cellStyle name="Navadno 3 2 4 37 7 10" xfId="24249"/>
    <cellStyle name="Navadno 3 2 4 37 7 11" xfId="24976"/>
    <cellStyle name="Navadno 3 2 4 37 7 12" xfId="25661"/>
    <cellStyle name="Navadno 3 2 4 37 7 13" xfId="26282"/>
    <cellStyle name="Navadno 3 2 4 37 7 14" xfId="26969"/>
    <cellStyle name="Navadno 3 2 4 37 7 15" xfId="27463"/>
    <cellStyle name="Navadno 3 2 4 37 7 16" xfId="27897"/>
    <cellStyle name="Navadno 3 2 4 37 7 17" xfId="28234"/>
    <cellStyle name="Navadno 3 2 4 37 7 18" xfId="28480"/>
    <cellStyle name="Navadno 3 2 4 37 7 2" xfId="17324"/>
    <cellStyle name="Navadno 3 2 4 37 7 3" xfId="18277"/>
    <cellStyle name="Navadno 3 2 4 37 7 4" xfId="19234"/>
    <cellStyle name="Navadno 3 2 4 37 7 5" xfId="20147"/>
    <cellStyle name="Navadno 3 2 4 37 7 6" xfId="21034"/>
    <cellStyle name="Navadno 3 2 4 37 7 7" xfId="21895"/>
    <cellStyle name="Navadno 3 2 4 37 7 8" xfId="22714"/>
    <cellStyle name="Navadno 3 2 4 37 7 9" xfId="23505"/>
    <cellStyle name="Navadno 3 2 4 37 8" xfId="252"/>
    <cellStyle name="Navadno 3 2 4 37 8 10" xfId="24374"/>
    <cellStyle name="Navadno 3 2 4 37 8 11" xfId="25092"/>
    <cellStyle name="Navadno 3 2 4 37 8 12" xfId="25758"/>
    <cellStyle name="Navadno 3 2 4 37 8 13" xfId="26378"/>
    <cellStyle name="Navadno 3 2 4 37 8 14" xfId="27058"/>
    <cellStyle name="Navadno 3 2 4 37 8 15" xfId="27539"/>
    <cellStyle name="Navadno 3 2 4 37 8 16" xfId="27953"/>
    <cellStyle name="Navadno 3 2 4 37 8 17" xfId="28277"/>
    <cellStyle name="Navadno 3 2 4 37 8 18" xfId="28514"/>
    <cellStyle name="Navadno 3 2 4 37 8 2" xfId="17483"/>
    <cellStyle name="Navadno 3 2 4 37 8 3" xfId="18439"/>
    <cellStyle name="Navadno 3 2 4 37 8 4" xfId="19390"/>
    <cellStyle name="Navadno 3 2 4 37 8 5" xfId="20306"/>
    <cellStyle name="Navadno 3 2 4 37 8 6" xfId="21182"/>
    <cellStyle name="Navadno 3 2 4 37 8 7" xfId="22032"/>
    <cellStyle name="Navadno 3 2 4 37 8 8" xfId="22845"/>
    <cellStyle name="Navadno 3 2 4 37 8 9" xfId="23629"/>
    <cellStyle name="Navadno 3 2 4 37 9" xfId="127"/>
    <cellStyle name="Navadno 3 2 4 37 9 10" xfId="24460"/>
    <cellStyle name="Navadno 3 2 4 37 9 11" xfId="25162"/>
    <cellStyle name="Navadno 3 2 4 37 9 12" xfId="25826"/>
    <cellStyle name="Navadno 3 2 4 37 9 13" xfId="26447"/>
    <cellStyle name="Navadno 3 2 4 37 9 14" xfId="27125"/>
    <cellStyle name="Navadno 3 2 4 37 9 15" xfId="27594"/>
    <cellStyle name="Navadno 3 2 4 37 9 16" xfId="27994"/>
    <cellStyle name="Navadno 3 2 4 37 9 17" xfId="28308"/>
    <cellStyle name="Navadno 3 2 4 37 9 18" xfId="28538"/>
    <cellStyle name="Navadno 3 2 4 37 9 2" xfId="17591"/>
    <cellStyle name="Navadno 3 2 4 37 9 3" xfId="18546"/>
    <cellStyle name="Navadno 3 2 4 37 9 4" xfId="19500"/>
    <cellStyle name="Navadno 3 2 4 37 9 5" xfId="20405"/>
    <cellStyle name="Navadno 3 2 4 37 9 6" xfId="21277"/>
    <cellStyle name="Navadno 3 2 4 37 9 7" xfId="22126"/>
    <cellStyle name="Navadno 3 2 4 37 9 8" xfId="22932"/>
    <cellStyle name="Navadno 3 2 4 37 9 9" xfId="23719"/>
    <cellStyle name="Navadno 3 2 4 38" xfId="5423"/>
    <cellStyle name="Navadno 3 2 4 38 2" xfId="4731"/>
    <cellStyle name="Navadno 3 2 4 38 2 10" xfId="9708"/>
    <cellStyle name="Navadno 3 2 4 38 2 11" xfId="13185"/>
    <cellStyle name="Navadno 3 2 4 38 2 12" xfId="11625"/>
    <cellStyle name="Navadno 3 2 4 38 2 13" xfId="10701"/>
    <cellStyle name="Navadno 3 2 4 38 2 14" xfId="19972"/>
    <cellStyle name="Navadno 3 2 4 38 2 15" xfId="10125"/>
    <cellStyle name="Navadno 3 2 4 38 2 16" xfId="12225"/>
    <cellStyle name="Navadno 3 2 4 38 2 17" xfId="26721"/>
    <cellStyle name="Navadno 3 2 4 38 2 18" xfId="22717"/>
    <cellStyle name="Navadno 3 2 4 38 2 19" xfId="26250"/>
    <cellStyle name="Navadno 3 2 4 38 2 2" xfId="2083"/>
    <cellStyle name="Navadno 3 2 4 38 2 3" xfId="13632"/>
    <cellStyle name="Navadno 3 2 4 38 2 4" xfId="12390"/>
    <cellStyle name="Navadno 3 2 4 38 2 5" xfId="13195"/>
    <cellStyle name="Navadno 3 2 4 38 2 6" xfId="12652"/>
    <cellStyle name="Navadno 3 2 4 38 2 7" xfId="17978"/>
    <cellStyle name="Navadno 3 2 4 38 2 8" xfId="11443"/>
    <cellStyle name="Navadno 3 2 4 38 2 9" xfId="16944"/>
    <cellStyle name="Navadno 3 2 4 38 3" xfId="1678"/>
    <cellStyle name="Navadno 3 2 4 38 4" xfId="1318"/>
    <cellStyle name="Navadno 3 2 4 38 5" xfId="978"/>
    <cellStyle name="Navadno 3 2 4 38 6" xfId="663"/>
    <cellStyle name="Navadno 3 2 4 38 7" xfId="418"/>
    <cellStyle name="Navadno 3 2 4 38 8" xfId="233"/>
    <cellStyle name="Navadno 3 2 4 38 9" xfId="115"/>
    <cellStyle name="Navadno 3 2 4 39" xfId="5199"/>
    <cellStyle name="Navadno 3 2 4 4" xfId="8593"/>
    <cellStyle name="Navadno 3 2 4 4 10" xfId="10423"/>
    <cellStyle name="Navadno 3 2 4 4 11" xfId="14912"/>
    <cellStyle name="Navadno 3 2 4 4 12" xfId="17744"/>
    <cellStyle name="Navadno 3 2 4 4 13" xfId="10322"/>
    <cellStyle name="Navadno 3 2 4 4 14" xfId="17993"/>
    <cellStyle name="Navadno 3 2 4 4 15" xfId="13093"/>
    <cellStyle name="Navadno 3 2 4 4 16" xfId="12950"/>
    <cellStyle name="Navadno 3 2 4 4 17" xfId="21258"/>
    <cellStyle name="Navadno 3 2 4 4 18" xfId="13148"/>
    <cellStyle name="Navadno 3 2 4 4 19" xfId="16868"/>
    <cellStyle name="Navadno 3 2 4 4 2" xfId="4188"/>
    <cellStyle name="Navadno 3 2 4 4 2 10" xfId="18164"/>
    <cellStyle name="Navadno 3 2 4 4 2 11" xfId="19115"/>
    <cellStyle name="Navadno 3 2 4 4 2 12" xfId="9761"/>
    <cellStyle name="Navadno 3 2 4 4 2 13" xfId="19291"/>
    <cellStyle name="Navadno 3 2 4 4 2 14" xfId="22176"/>
    <cellStyle name="Navadno 3 2 4 4 2 15" xfId="27001"/>
    <cellStyle name="Navadno 3 2 4 4 2 16" xfId="17294"/>
    <cellStyle name="Navadno 3 2 4 4 2 17" xfId="23758"/>
    <cellStyle name="Navadno 3 2 4 4 2 18" xfId="10248"/>
    <cellStyle name="Navadno 3 2 4 4 2 2" xfId="14091"/>
    <cellStyle name="Navadno 3 2 4 4 2 3" xfId="15445"/>
    <cellStyle name="Navadno 3 2 4 4 2 4" xfId="17198"/>
    <cellStyle name="Navadno 3 2 4 4 2 5" xfId="15915"/>
    <cellStyle name="Navadno 3 2 4 4 2 6" xfId="18692"/>
    <cellStyle name="Navadno 3 2 4 4 2 7" xfId="15172"/>
    <cellStyle name="Navadno 3 2 4 4 2 8" xfId="18967"/>
    <cellStyle name="Navadno 3 2 4 4 2 9" xfId="22474"/>
    <cellStyle name="Navadno 3 2 4 4 20" xfId="12644"/>
    <cellStyle name="Navadno 3 2 4 4 21" xfId="18404"/>
    <cellStyle name="Navadno 3 2 4 4 22" xfId="25821"/>
    <cellStyle name="Navadno 3 2 4 4 23" xfId="21542"/>
    <cellStyle name="Navadno 3 2 4 4 24" xfId="11886"/>
    <cellStyle name="Navadno 3 2 4 4 25" xfId="20622"/>
    <cellStyle name="Navadno 3 2 4 4 26" xfId="19661"/>
    <cellStyle name="Navadno 3 2 4 4 3" xfId="4741"/>
    <cellStyle name="Navadno 3 2 4 4 3 10" xfId="15876"/>
    <cellStyle name="Navadno 3 2 4 4 3 11" xfId="22619"/>
    <cellStyle name="Navadno 3 2 4 4 3 12" xfId="10297"/>
    <cellStyle name="Navadno 3 2 4 4 3 13" xfId="17017"/>
    <cellStyle name="Navadno 3 2 4 4 3 14" xfId="26063"/>
    <cellStyle name="Navadno 3 2 4 4 3 15" xfId="9814"/>
    <cellStyle name="Navadno 3 2 4 4 3 16" xfId="19723"/>
    <cellStyle name="Navadno 3 2 4 4 3 17" xfId="22752"/>
    <cellStyle name="Navadno 3 2 4 4 3 18" xfId="23954"/>
    <cellStyle name="Navadno 3 2 4 4 3 2" xfId="13624"/>
    <cellStyle name="Navadno 3 2 4 4 3 3" xfId="12998"/>
    <cellStyle name="Navadno 3 2 4 4 3 4" xfId="11398"/>
    <cellStyle name="Navadno 3 2 4 4 3 5" xfId="17924"/>
    <cellStyle name="Navadno 3 2 4 4 3 6" xfId="13840"/>
    <cellStyle name="Navadno 3 2 4 4 3 7" xfId="13223"/>
    <cellStyle name="Navadno 3 2 4 4 3 8" xfId="13627"/>
    <cellStyle name="Navadno 3 2 4 4 3 9" xfId="19033"/>
    <cellStyle name="Navadno 3 2 4 4 4" xfId="3385"/>
    <cellStyle name="Navadno 3 2 4 4 4 10" xfId="14107"/>
    <cellStyle name="Navadno 3 2 4 4 4 11" xfId="22626"/>
    <cellStyle name="Navadno 3 2 4 4 4 12" xfId="20959"/>
    <cellStyle name="Navadno 3 2 4 4 4 13" xfId="18825"/>
    <cellStyle name="Navadno 3 2 4 4 4 14" xfId="22353"/>
    <cellStyle name="Navadno 3 2 4 4 4 15" xfId="26926"/>
    <cellStyle name="Navadno 3 2 4 4 4 16" xfId="26128"/>
    <cellStyle name="Navadno 3 2 4 4 4 17" xfId="25999"/>
    <cellStyle name="Navadno 3 2 4 4 4 18" xfId="28191"/>
    <cellStyle name="Navadno 3 2 4 4 4 2" xfId="14779"/>
    <cellStyle name="Navadno 3 2 4 4 4 3" xfId="10840"/>
    <cellStyle name="Navadno 3 2 4 4 4 4" xfId="13254"/>
    <cellStyle name="Navadno 3 2 4 4 4 5" xfId="11745"/>
    <cellStyle name="Navadno 3 2 4 4 4 6" xfId="10243"/>
    <cellStyle name="Navadno 3 2 4 4 4 7" xfId="11216"/>
    <cellStyle name="Navadno 3 2 4 4 4 8" xfId="10179"/>
    <cellStyle name="Navadno 3 2 4 4 4 9" xfId="12630"/>
    <cellStyle name="Navadno 3 2 4 4 5" xfId="2906"/>
    <cellStyle name="Navadno 3 2 4 4 5 10" xfId="21136"/>
    <cellStyle name="Navadno 3 2 4 4 5 11" xfId="17836"/>
    <cellStyle name="Navadno 3 2 4 4 5 12" xfId="17356"/>
    <cellStyle name="Navadno 3 2 4 4 5 13" xfId="20769"/>
    <cellStyle name="Navadno 3 2 4 4 5 14" xfId="24393"/>
    <cellStyle name="Navadno 3 2 4 4 5 15" xfId="19988"/>
    <cellStyle name="Navadno 3 2 4 4 5 16" xfId="9904"/>
    <cellStyle name="Navadno 3 2 4 4 5 17" xfId="27447"/>
    <cellStyle name="Navadno 3 2 4 4 5 18" xfId="24599"/>
    <cellStyle name="Navadno 3 2 4 4 5 2" xfId="15190"/>
    <cellStyle name="Navadno 3 2 4 4 5 3" xfId="12408"/>
    <cellStyle name="Navadno 3 2 4 4 5 4" xfId="12428"/>
    <cellStyle name="Navadno 3 2 4 4 5 5" xfId="15015"/>
    <cellStyle name="Navadno 3 2 4 4 5 6" xfId="12038"/>
    <cellStyle name="Navadno 3 2 4 4 5 7" xfId="13903"/>
    <cellStyle name="Navadno 3 2 4 4 5 8" xfId="17504"/>
    <cellStyle name="Navadno 3 2 4 4 5 9" xfId="17941"/>
    <cellStyle name="Navadno 3 2 4 4 6" xfId="1501"/>
    <cellStyle name="Navadno 3 2 4 4 6 10" xfId="20779"/>
    <cellStyle name="Navadno 3 2 4 4 6 11" xfId="22877"/>
    <cellStyle name="Navadno 3 2 4 4 6 12" xfId="11038"/>
    <cellStyle name="Navadno 3 2 4 4 6 13" xfId="20804"/>
    <cellStyle name="Navadno 3 2 4 4 6 14" xfId="21521"/>
    <cellStyle name="Navadno 3 2 4 4 6 15" xfId="12465"/>
    <cellStyle name="Navadno 3 2 4 4 6 16" xfId="23508"/>
    <cellStyle name="Navadno 3 2 4 4 6 17" xfId="26294"/>
    <cellStyle name="Navadno 3 2 4 4 6 18" xfId="13520"/>
    <cellStyle name="Navadno 3 2 4 4 6 2" xfId="16399"/>
    <cellStyle name="Navadno 3 2 4 4 6 3" xfId="11033"/>
    <cellStyle name="Navadno 3 2 4 4 6 4" xfId="12289"/>
    <cellStyle name="Navadno 3 2 4 4 6 5" xfId="16013"/>
    <cellStyle name="Navadno 3 2 4 4 6 6" xfId="10451"/>
    <cellStyle name="Navadno 3 2 4 4 6 7" xfId="17153"/>
    <cellStyle name="Navadno 3 2 4 4 6 8" xfId="19037"/>
    <cellStyle name="Navadno 3 2 4 4 6 9" xfId="22078"/>
    <cellStyle name="Navadno 3 2 4 4 7" xfId="3900"/>
    <cellStyle name="Navadno 3 2 4 4 7 10" xfId="15636"/>
    <cellStyle name="Navadno 3 2 4 4 7 11" xfId="21333"/>
    <cellStyle name="Navadno 3 2 4 4 7 12" xfId="14987"/>
    <cellStyle name="Navadno 3 2 4 4 7 13" xfId="19915"/>
    <cellStyle name="Navadno 3 2 4 4 7 14" xfId="24739"/>
    <cellStyle name="Navadno 3 2 4 4 7 15" xfId="26391"/>
    <cellStyle name="Navadno 3 2 4 4 7 16" xfId="26894"/>
    <cellStyle name="Navadno 3 2 4 4 7 17" xfId="26900"/>
    <cellStyle name="Navadno 3 2 4 4 7 18" xfId="24562"/>
    <cellStyle name="Navadno 3 2 4 4 7 2" xfId="14339"/>
    <cellStyle name="Navadno 3 2 4 4 7 3" xfId="10503"/>
    <cellStyle name="Navadno 3 2 4 4 7 4" xfId="9986"/>
    <cellStyle name="Navadno 3 2 4 4 7 5" xfId="14632"/>
    <cellStyle name="Navadno 3 2 4 4 7 6" xfId="18175"/>
    <cellStyle name="Navadno 3 2 4 4 7 7" xfId="18006"/>
    <cellStyle name="Navadno 3 2 4 4 7 8" xfId="10611"/>
    <cellStyle name="Navadno 3 2 4 4 7 9" xfId="10530"/>
    <cellStyle name="Navadno 3 2 4 4 8" xfId="1905"/>
    <cellStyle name="Navadno 3 2 4 4 8 10" xfId="22002"/>
    <cellStyle name="Navadno 3 2 4 4 8 11" xfId="20911"/>
    <cellStyle name="Navadno 3 2 4 4 8 12" xfId="14082"/>
    <cellStyle name="Navadno 3 2 4 4 8 13" xfId="22256"/>
    <cellStyle name="Navadno 3 2 4 4 8 14" xfId="25933"/>
    <cellStyle name="Navadno 3 2 4 4 8 15" xfId="11774"/>
    <cellStyle name="Navadno 3 2 4 4 8 16" xfId="19777"/>
    <cellStyle name="Navadno 3 2 4 4 8 17" xfId="24517"/>
    <cellStyle name="Navadno 3 2 4 4 8 18" xfId="17942"/>
    <cellStyle name="Navadno 3 2 4 4 8 2" xfId="16045"/>
    <cellStyle name="Navadno 3 2 4 4 8 3" xfId="16090"/>
    <cellStyle name="Navadno 3 2 4 4 8 4" xfId="10661"/>
    <cellStyle name="Navadno 3 2 4 4 8 5" xfId="16751"/>
    <cellStyle name="Navadno 3 2 4 4 8 6" xfId="10454"/>
    <cellStyle name="Navadno 3 2 4 4 8 7" xfId="20102"/>
    <cellStyle name="Navadno 3 2 4 4 8 8" xfId="17917"/>
    <cellStyle name="Navadno 3 2 4 4 8 9" xfId="17021"/>
    <cellStyle name="Navadno 3 2 4 4 9" xfId="476"/>
    <cellStyle name="Navadno 3 2 4 4 9 10" xfId="24223"/>
    <cellStyle name="Navadno 3 2 4 4 9 11" xfId="24951"/>
    <cellStyle name="Navadno 3 2 4 4 9 12" xfId="25638"/>
    <cellStyle name="Navadno 3 2 4 4 9 13" xfId="26257"/>
    <cellStyle name="Navadno 3 2 4 4 9 14" xfId="26946"/>
    <cellStyle name="Navadno 3 2 4 4 9 15" xfId="27440"/>
    <cellStyle name="Navadno 3 2 4 4 9 16" xfId="27878"/>
    <cellStyle name="Navadno 3 2 4 4 9 17" xfId="28217"/>
    <cellStyle name="Navadno 3 2 4 4 9 18" xfId="28466"/>
    <cellStyle name="Navadno 3 2 4 4 9 2" xfId="17292"/>
    <cellStyle name="Navadno 3 2 4 4 9 3" xfId="18248"/>
    <cellStyle name="Navadno 3 2 4 4 9 4" xfId="19203"/>
    <cellStyle name="Navadno 3 2 4 4 9 5" xfId="20115"/>
    <cellStyle name="Navadno 3 2 4 4 9 6" xfId="21003"/>
    <cellStyle name="Navadno 3 2 4 4 9 7" xfId="21866"/>
    <cellStyle name="Navadno 3 2 4 4 9 8" xfId="22683"/>
    <cellStyle name="Navadno 3 2 4 4 9 9" xfId="23478"/>
    <cellStyle name="Navadno 3 2 4 40" xfId="5124"/>
    <cellStyle name="Navadno 3 2 4 40 2" xfId="2427"/>
    <cellStyle name="Navadno 3 2 4 40 2 10" xfId="14453"/>
    <cellStyle name="Navadno 3 2 4 40 2 11" xfId="17998"/>
    <cellStyle name="Navadno 3 2 4 40 2 12" xfId="25133"/>
    <cellStyle name="Navadno 3 2 4 40 2 13" xfId="10759"/>
    <cellStyle name="Navadno 3 2 4 40 2 14" xfId="24500"/>
    <cellStyle name="Navadno 3 2 4 40 2 15" xfId="11692"/>
    <cellStyle name="Navadno 3 2 4 40 2 16" xfId="23050"/>
    <cellStyle name="Navadno 3 2 4 40 2 17" xfId="9640"/>
    <cellStyle name="Navadno 3 2 4 40 2 18" xfId="11917"/>
    <cellStyle name="Navadno 3 2 4 40 2 2" xfId="15596"/>
    <cellStyle name="Navadno 3 2 4 40 2 3" xfId="13565"/>
    <cellStyle name="Navadno 3 2 4 40 2 4" xfId="13680"/>
    <cellStyle name="Navadno 3 2 4 40 2 5" xfId="15668"/>
    <cellStyle name="Navadno 3 2 4 40 2 6" xfId="9774"/>
    <cellStyle name="Navadno 3 2 4 40 2 7" xfId="18162"/>
    <cellStyle name="Navadno 3 2 4 40 2 8" xfId="12759"/>
    <cellStyle name="Navadno 3 2 4 40 2 9" xfId="18841"/>
    <cellStyle name="Navadno 3 2 4 41" xfId="1825"/>
    <cellStyle name="Navadno 3 2 4 41 10" xfId="17001"/>
    <cellStyle name="Navadno 3 2 4 41 11" xfId="19562"/>
    <cellStyle name="Navadno 3 2 4 41 12" xfId="16953"/>
    <cellStyle name="Navadno 3 2 4 41 13" xfId="19773"/>
    <cellStyle name="Navadno 3 2 4 41 14" xfId="17814"/>
    <cellStyle name="Navadno 3 2 4 41 15" xfId="23512"/>
    <cellStyle name="Navadno 3 2 4 41 16" xfId="24521"/>
    <cellStyle name="Navadno 3 2 4 41 17" xfId="24098"/>
    <cellStyle name="Navadno 3 2 4 41 18" xfId="13155"/>
    <cellStyle name="Navadno 3 2 4 41 2" xfId="16117"/>
    <cellStyle name="Navadno 3 2 4 41 3" xfId="13178"/>
    <cellStyle name="Navadno 3 2 4 41 4" xfId="11519"/>
    <cellStyle name="Navadno 3 2 4 41 5" xfId="15454"/>
    <cellStyle name="Navadno 3 2 4 41 6" xfId="16166"/>
    <cellStyle name="Navadno 3 2 4 41 7" xfId="13612"/>
    <cellStyle name="Navadno 3 2 4 41 8" xfId="18501"/>
    <cellStyle name="Navadno 3 2 4 41 9" xfId="10189"/>
    <cellStyle name="Navadno 3 2 4 42" xfId="4869"/>
    <cellStyle name="Navadno 3 2 4 42 10" xfId="15779"/>
    <cellStyle name="Navadno 3 2 4 42 11" xfId="12051"/>
    <cellStyle name="Navadno 3 2 4 42 12" xfId="10050"/>
    <cellStyle name="Navadno 3 2 4 42 13" xfId="11407"/>
    <cellStyle name="Navadno 3 2 4 42 14" xfId="13530"/>
    <cellStyle name="Navadno 3 2 4 42 15" xfId="16864"/>
    <cellStyle name="Navadno 3 2 4 42 16" xfId="10117"/>
    <cellStyle name="Navadno 3 2 4 42 17" xfId="13639"/>
    <cellStyle name="Navadno 3 2 4 42 18" xfId="24113"/>
    <cellStyle name="Navadno 3 2 4 42 2" xfId="13511"/>
    <cellStyle name="Navadno 3 2 4 42 3" xfId="15804"/>
    <cellStyle name="Navadno 3 2 4 42 4" xfId="14165"/>
    <cellStyle name="Navadno 3 2 4 42 5" xfId="16738"/>
    <cellStyle name="Navadno 3 2 4 42 6" xfId="17230"/>
    <cellStyle name="Navadno 3 2 4 42 7" xfId="15988"/>
    <cellStyle name="Navadno 3 2 4 42 8" xfId="11329"/>
    <cellStyle name="Navadno 3 2 4 42 9" xfId="17083"/>
    <cellStyle name="Navadno 3 2 4 43" xfId="4832"/>
    <cellStyle name="Navadno 3 2 4 43 10" xfId="20258"/>
    <cellStyle name="Navadno 3 2 4 43 11" xfId="11600"/>
    <cellStyle name="Navadno 3 2 4 43 12" xfId="23362"/>
    <cellStyle name="Navadno 3 2 4 43 13" xfId="12944"/>
    <cellStyle name="Navadno 3 2 4 43 14" xfId="21931"/>
    <cellStyle name="Navadno 3 2 4 43 15" xfId="25812"/>
    <cellStyle name="Navadno 3 2 4 43 16" xfId="15299"/>
    <cellStyle name="Navadno 3 2 4 43 17" xfId="26980"/>
    <cellStyle name="Navadno 3 2 4 43 18" xfId="27961"/>
    <cellStyle name="Navadno 3 2 4 43 2" xfId="13546"/>
    <cellStyle name="Navadno 3 2 4 43 3" xfId="11301"/>
    <cellStyle name="Navadno 3 2 4 43 4" xfId="14065"/>
    <cellStyle name="Navadno 3 2 4 43 5" xfId="13420"/>
    <cellStyle name="Navadno 3 2 4 43 6" xfId="9745"/>
    <cellStyle name="Navadno 3 2 4 43 7" xfId="18030"/>
    <cellStyle name="Navadno 3 2 4 43 8" xfId="12577"/>
    <cellStyle name="Navadno 3 2 4 43 9" xfId="17583"/>
    <cellStyle name="Navadno 3 2 4 44" xfId="2757"/>
    <cellStyle name="Navadno 3 2 4 44 10" xfId="17538"/>
    <cellStyle name="Navadno 3 2 4 44 11" xfId="17486"/>
    <cellStyle name="Navadno 3 2 4 44 12" xfId="24839"/>
    <cellStyle name="Navadno 3 2 4 44 13" xfId="19410"/>
    <cellStyle name="Navadno 3 2 4 44 14" xfId="10632"/>
    <cellStyle name="Navadno 3 2 4 44 15" xfId="26619"/>
    <cellStyle name="Navadno 3 2 4 44 16" xfId="13462"/>
    <cellStyle name="Navadno 3 2 4 44 17" xfId="25675"/>
    <cellStyle name="Navadno 3 2 4 44 18" xfId="28018"/>
    <cellStyle name="Navadno 3 2 4 44 2" xfId="15311"/>
    <cellStyle name="Navadno 3 2 4 44 3" xfId="13299"/>
    <cellStyle name="Navadno 3 2 4 44 4" xfId="12244"/>
    <cellStyle name="Navadno 3 2 4 44 5" xfId="13000"/>
    <cellStyle name="Navadno 3 2 4 44 6" xfId="15777"/>
    <cellStyle name="Navadno 3 2 4 44 7" xfId="20230"/>
    <cellStyle name="Navadno 3 2 4 44 8" xfId="13499"/>
    <cellStyle name="Navadno 3 2 4 44 9" xfId="11455"/>
    <cellStyle name="Navadno 3 2 4 45" xfId="1548"/>
    <cellStyle name="Navadno 3 2 4 45 10" xfId="16296"/>
    <cellStyle name="Navadno 3 2 4 45 11" xfId="22304"/>
    <cellStyle name="Navadno 3 2 4 45 12" xfId="19644"/>
    <cellStyle name="Navadno 3 2 4 45 13" xfId="25603"/>
    <cellStyle name="Navadno 3 2 4 45 14" xfId="15958"/>
    <cellStyle name="Navadno 3 2 4 45 15" xfId="19323"/>
    <cellStyle name="Navadno 3 2 4 45 16" xfId="26225"/>
    <cellStyle name="Navadno 3 2 4 45 17" xfId="24265"/>
    <cellStyle name="Navadno 3 2 4 45 18" xfId="27781"/>
    <cellStyle name="Navadno 3 2 4 45 2" xfId="16357"/>
    <cellStyle name="Navadno 3 2 4 45 3" xfId="12949"/>
    <cellStyle name="Navadno 3 2 4 45 4" xfId="15402"/>
    <cellStyle name="Navadno 3 2 4 45 5" xfId="14379"/>
    <cellStyle name="Navadno 3 2 4 45 6" xfId="12898"/>
    <cellStyle name="Navadno 3 2 4 45 7" xfId="13694"/>
    <cellStyle name="Navadno 3 2 4 45 8" xfId="18961"/>
    <cellStyle name="Navadno 3 2 4 45 9" xfId="21119"/>
    <cellStyle name="Navadno 3 2 4 46" xfId="3290"/>
    <cellStyle name="Navadno 3 2 4 46 10" xfId="22848"/>
    <cellStyle name="Navadno 3 2 4 46 11" xfId="22003"/>
    <cellStyle name="Navadno 3 2 4 46 12" xfId="18587"/>
    <cellStyle name="Navadno 3 2 4 46 13" xfId="15718"/>
    <cellStyle name="Navadno 3 2 4 46 14" xfId="10634"/>
    <cellStyle name="Navadno 3 2 4 46 15" xfId="11855"/>
    <cellStyle name="Navadno 3 2 4 46 16" xfId="10403"/>
    <cellStyle name="Navadno 3 2 4 46 17" xfId="22280"/>
    <cellStyle name="Navadno 3 2 4 46 18" xfId="19443"/>
    <cellStyle name="Navadno 3 2 4 46 2" xfId="14867"/>
    <cellStyle name="Navadno 3 2 4 46 3" xfId="12603"/>
    <cellStyle name="Navadno 3 2 4 46 4" xfId="11062"/>
    <cellStyle name="Navadno 3 2 4 46 5" xfId="12589"/>
    <cellStyle name="Navadno 3 2 4 46 6" xfId="9810"/>
    <cellStyle name="Navadno 3 2 4 46 7" xfId="9950"/>
    <cellStyle name="Navadno 3 2 4 46 8" xfId="11094"/>
    <cellStyle name="Navadno 3 2 4 46 9" xfId="20972"/>
    <cellStyle name="Navadno 3 2 4 47" xfId="9829"/>
    <cellStyle name="Navadno 3 2 4 48" xfId="10071"/>
    <cellStyle name="Navadno 3 2 4 49" xfId="9886"/>
    <cellStyle name="Navadno 3 2 4 5" xfId="8492"/>
    <cellStyle name="Navadno 3 2 4 5 10" xfId="10498"/>
    <cellStyle name="Navadno 3 2 4 5 11" xfId="11801"/>
    <cellStyle name="Navadno 3 2 4 5 12" xfId="14516"/>
    <cellStyle name="Navadno 3 2 4 5 13" xfId="16375"/>
    <cellStyle name="Navadno 3 2 4 5 14" xfId="10365"/>
    <cellStyle name="Navadno 3 2 4 5 15" xfId="10259"/>
    <cellStyle name="Navadno 3 2 4 5 16" xfId="10955"/>
    <cellStyle name="Navadno 3 2 4 5 17" xfId="21642"/>
    <cellStyle name="Navadno 3 2 4 5 18" xfId="11958"/>
    <cellStyle name="Navadno 3 2 4 5 19" xfId="14338"/>
    <cellStyle name="Navadno 3 2 4 5 2" xfId="4117"/>
    <cellStyle name="Navadno 3 2 4 5 2 10" xfId="23003"/>
    <cellStyle name="Navadno 3 2 4 5 2 11" xfId="23782"/>
    <cellStyle name="Navadno 3 2 4 5 2 12" xfId="9865"/>
    <cellStyle name="Navadno 3 2 4 5 2 13" xfId="23513"/>
    <cellStyle name="Navadno 3 2 4 5 2 14" xfId="17608"/>
    <cellStyle name="Navadno 3 2 4 5 2 15" xfId="12441"/>
    <cellStyle name="Navadno 3 2 4 5 2 16" xfId="21413"/>
    <cellStyle name="Navadno 3 2 4 5 2 17" xfId="20638"/>
    <cellStyle name="Navadno 3 2 4 5 2 18" xfId="24798"/>
    <cellStyle name="Navadno 3 2 4 5 2 2" xfId="14155"/>
    <cellStyle name="Navadno 3 2 4 5 2 3" xfId="11979"/>
    <cellStyle name="Navadno 3 2 4 5 2 4" xfId="15776"/>
    <cellStyle name="Navadno 3 2 4 5 2 5" xfId="18616"/>
    <cellStyle name="Navadno 3 2 4 5 2 6" xfId="19564"/>
    <cellStyle name="Navadno 3 2 4 5 2 7" xfId="20487"/>
    <cellStyle name="Navadno 3 2 4 5 2 8" xfId="21352"/>
    <cellStyle name="Navadno 3 2 4 5 2 9" xfId="20623"/>
    <cellStyle name="Navadno 3 2 4 5 20" xfId="24304"/>
    <cellStyle name="Navadno 3 2 4 5 21" xfId="22794"/>
    <cellStyle name="Navadno 3 2 4 5 22" xfId="24850"/>
    <cellStyle name="Navadno 3 2 4 5 23" xfId="23789"/>
    <cellStyle name="Navadno 3 2 4 5 24" xfId="17189"/>
    <cellStyle name="Navadno 3 2 4 5 25" xfId="20903"/>
    <cellStyle name="Navadno 3 2 4 5 26" xfId="10552"/>
    <cellStyle name="Navadno 3 2 4 5 3" xfId="3506"/>
    <cellStyle name="Navadno 3 2 4 5 3 10" xfId="21810"/>
    <cellStyle name="Navadno 3 2 4 5 3 11" xfId="13157"/>
    <cellStyle name="Navadno 3 2 4 5 3 12" xfId="21218"/>
    <cellStyle name="Navadno 3 2 4 5 3 13" xfId="13977"/>
    <cellStyle name="Navadno 3 2 4 5 3 14" xfId="11620"/>
    <cellStyle name="Navadno 3 2 4 5 3 15" xfId="13064"/>
    <cellStyle name="Navadno 3 2 4 5 3 16" xfId="22556"/>
    <cellStyle name="Navadno 3 2 4 5 3 17" xfId="26908"/>
    <cellStyle name="Navadno 3 2 4 5 3 18" xfId="24302"/>
    <cellStyle name="Navadno 3 2 4 5 3 2" xfId="14677"/>
    <cellStyle name="Navadno 3 2 4 5 3 3" xfId="11643"/>
    <cellStyle name="Navadno 3 2 4 5 3 4" xfId="13051"/>
    <cellStyle name="Navadno 3 2 4 5 3 5" xfId="14290"/>
    <cellStyle name="Navadno 3 2 4 5 3 6" xfId="12192"/>
    <cellStyle name="Navadno 3 2 4 5 3 7" xfId="10952"/>
    <cellStyle name="Navadno 3 2 4 5 3 8" xfId="12622"/>
    <cellStyle name="Navadno 3 2 4 5 3 9" xfId="14430"/>
    <cellStyle name="Navadno 3 2 4 5 4" xfId="4226"/>
    <cellStyle name="Navadno 3 2 4 5 4 10" xfId="19271"/>
    <cellStyle name="Navadno 3 2 4 5 4 11" xfId="20823"/>
    <cellStyle name="Navadno 3 2 4 5 4 12" xfId="17954"/>
    <cellStyle name="Navadno 3 2 4 5 4 13" xfId="25235"/>
    <cellStyle name="Navadno 3 2 4 5 4 14" xfId="24646"/>
    <cellStyle name="Navadno 3 2 4 5 4 15" xfId="25080"/>
    <cellStyle name="Navadno 3 2 4 5 4 16" xfId="22550"/>
    <cellStyle name="Navadno 3 2 4 5 4 17" xfId="25600"/>
    <cellStyle name="Navadno 3 2 4 5 4 18" xfId="26523"/>
    <cellStyle name="Navadno 3 2 4 5 4 2" xfId="14060"/>
    <cellStyle name="Navadno 3 2 4 5 4 3" xfId="14741"/>
    <cellStyle name="Navadno 3 2 4 5 4 4" xfId="18503"/>
    <cellStyle name="Navadno 3 2 4 5 4 5" xfId="11889"/>
    <cellStyle name="Navadno 3 2 4 5 4 6" xfId="14253"/>
    <cellStyle name="Navadno 3 2 4 5 4 7" xfId="11535"/>
    <cellStyle name="Navadno 3 2 4 5 4 8" xfId="13827"/>
    <cellStyle name="Navadno 3 2 4 5 4 9" xfId="20109"/>
    <cellStyle name="Navadno 3 2 4 5 5" xfId="3287"/>
    <cellStyle name="Navadno 3 2 4 5 5 10" xfId="18864"/>
    <cellStyle name="Navadno 3 2 4 5 5 11" xfId="19772"/>
    <cellStyle name="Navadno 3 2 4 5 5 12" xfId="12804"/>
    <cellStyle name="Navadno 3 2 4 5 5 13" xfId="18364"/>
    <cellStyle name="Navadno 3 2 4 5 5 14" xfId="20271"/>
    <cellStyle name="Navadno 3 2 4 5 5 15" xfId="26012"/>
    <cellStyle name="Navadno 3 2 4 5 5 16" xfId="21723"/>
    <cellStyle name="Navadno 3 2 4 5 5 17" xfId="10922"/>
    <cellStyle name="Navadno 3 2 4 5 5 18" xfId="27578"/>
    <cellStyle name="Navadno 3 2 4 5 5 2" xfId="14869"/>
    <cellStyle name="Navadno 3 2 4 5 5 3" xfId="12455"/>
    <cellStyle name="Navadno 3 2 4 5 5 4" xfId="10282"/>
    <cellStyle name="Navadno 3 2 4 5 5 5" xfId="10116"/>
    <cellStyle name="Navadno 3 2 4 5 5 6" xfId="10131"/>
    <cellStyle name="Navadno 3 2 4 5 5 7" xfId="11539"/>
    <cellStyle name="Navadno 3 2 4 5 5 8" xfId="19860"/>
    <cellStyle name="Navadno 3 2 4 5 5 9" xfId="15782"/>
    <cellStyle name="Navadno 3 2 4 5 6" xfId="1125"/>
    <cellStyle name="Navadno 3 2 4 5 6 10" xfId="23792"/>
    <cellStyle name="Navadno 3 2 4 5 6 11" xfId="24532"/>
    <cellStyle name="Navadno 3 2 4 5 6 12" xfId="25237"/>
    <cellStyle name="Navadno 3 2 4 5 6 13" xfId="25903"/>
    <cellStyle name="Navadno 3 2 4 5 6 14" xfId="26647"/>
    <cellStyle name="Navadno 3 2 4 5 6 15" xfId="27171"/>
    <cellStyle name="Navadno 3 2 4 5 6 16" xfId="27641"/>
    <cellStyle name="Navadno 3 2 4 5 6 17" xfId="28021"/>
    <cellStyle name="Navadno 3 2 4 5 6 18" xfId="28331"/>
    <cellStyle name="Navadno 3 2 4 5 6 2" xfId="16731"/>
    <cellStyle name="Navadno 3 2 4 5 6 3" xfId="17696"/>
    <cellStyle name="Navadno 3 2 4 5 6 4" xfId="18651"/>
    <cellStyle name="Navadno 3 2 4 5 6 5" xfId="19598"/>
    <cellStyle name="Navadno 3 2 4 5 6 6" xfId="20503"/>
    <cellStyle name="Navadno 3 2 4 5 6 7" xfId="21366"/>
    <cellStyle name="Navadno 3 2 4 5 6 8" xfId="22208"/>
    <cellStyle name="Navadno 3 2 4 5 6 9" xfId="23016"/>
    <cellStyle name="Navadno 3 2 4 5 7" xfId="754"/>
    <cellStyle name="Navadno 3 2 4 5 7 10" xfId="24034"/>
    <cellStyle name="Navadno 3 2 4 5 7 11" xfId="24778"/>
    <cellStyle name="Navadno 3 2 4 5 7 12" xfId="25461"/>
    <cellStyle name="Navadno 3 2 4 5 7 13" xfId="26117"/>
    <cellStyle name="Navadno 3 2 4 5 7 14" xfId="26832"/>
    <cellStyle name="Navadno 3 2 4 5 7 15" xfId="27327"/>
    <cellStyle name="Navadno 3 2 4 5 7 16" xfId="27779"/>
    <cellStyle name="Navadno 3 2 4 5 7 17" xfId="28141"/>
    <cellStyle name="Navadno 3 2 4 5 7 18" xfId="28415"/>
    <cellStyle name="Navadno 3 2 4 5 7 2" xfId="17044"/>
    <cellStyle name="Navadno 3 2 4 5 7 3" xfId="18011"/>
    <cellStyle name="Navadno 3 2 4 5 7 4" xfId="18970"/>
    <cellStyle name="Navadno 3 2 4 5 7 5" xfId="19895"/>
    <cellStyle name="Navadno 3 2 4 5 7 6" xfId="20789"/>
    <cellStyle name="Navadno 3 2 4 5 7 7" xfId="21658"/>
    <cellStyle name="Navadno 3 2 4 5 7 8" xfId="22489"/>
    <cellStyle name="Navadno 3 2 4 5 7 9" xfId="23284"/>
    <cellStyle name="Navadno 3 2 4 5 8" xfId="3810"/>
    <cellStyle name="Navadno 3 2 4 5 8 10" xfId="22062"/>
    <cellStyle name="Navadno 3 2 4 5 8 11" xfId="22867"/>
    <cellStyle name="Navadno 3 2 4 5 8 12" xfId="24686"/>
    <cellStyle name="Navadno 3 2 4 5 8 13" xfId="16835"/>
    <cellStyle name="Navadno 3 2 4 5 8 14" xfId="12548"/>
    <cellStyle name="Navadno 3 2 4 5 8 15" xfId="22645"/>
    <cellStyle name="Navadno 3 2 4 5 8 16" xfId="23365"/>
    <cellStyle name="Navadno 3 2 4 5 8 17" xfId="20299"/>
    <cellStyle name="Navadno 3 2 4 5 8 18" xfId="12664"/>
    <cellStyle name="Navadno 3 2 4 5 8 2" xfId="14415"/>
    <cellStyle name="Navadno 3 2 4 5 8 3" xfId="12969"/>
    <cellStyle name="Navadno 3 2 4 5 8 4" xfId="11640"/>
    <cellStyle name="Navadno 3 2 4 5 8 5" xfId="18588"/>
    <cellStyle name="Navadno 3 2 4 5 8 6" xfId="17677"/>
    <cellStyle name="Navadno 3 2 4 5 8 7" xfId="15604"/>
    <cellStyle name="Navadno 3 2 4 5 8 8" xfId="13664"/>
    <cellStyle name="Navadno 3 2 4 5 8 9" xfId="18211"/>
    <cellStyle name="Navadno 3 2 4 5 9" xfId="1206"/>
    <cellStyle name="Navadno 3 2 4 5 9 10" xfId="9795"/>
    <cellStyle name="Navadno 3 2 4 5 9 11" xfId="14029"/>
    <cellStyle name="Navadno 3 2 4 5 9 12" xfId="25192"/>
    <cellStyle name="Navadno 3 2 4 5 9 13" xfId="25863"/>
    <cellStyle name="Navadno 3 2 4 5 9 14" xfId="26609"/>
    <cellStyle name="Navadno 3 2 4 5 9 15" xfId="15030"/>
    <cellStyle name="Navadno 3 2 4 5 9 16" xfId="25020"/>
    <cellStyle name="Navadno 3 2 4 5 9 17" xfId="25631"/>
    <cellStyle name="Navadno 3 2 4 5 9 18" xfId="9634"/>
    <cellStyle name="Navadno 3 2 4 5 9 2" xfId="16659"/>
    <cellStyle name="Navadno 3 2 4 5 9 3" xfId="9612"/>
    <cellStyle name="Navadno 3 2 4 5 9 4" xfId="16757"/>
    <cellStyle name="Navadno 3 2 4 5 9 5" xfId="10014"/>
    <cellStyle name="Navadno 3 2 4 5 9 6" xfId="11051"/>
    <cellStyle name="Navadno 3 2 4 5 9 7" xfId="14515"/>
    <cellStyle name="Navadno 3 2 4 5 9 8" xfId="15035"/>
    <cellStyle name="Navadno 3 2 4 5 9 9" xfId="10039"/>
    <cellStyle name="Navadno 3 2 4 50" xfId="18214"/>
    <cellStyle name="Navadno 3 2 4 51" xfId="15584"/>
    <cellStyle name="Navadno 3 2 4 52" xfId="17541"/>
    <cellStyle name="Navadno 3 2 4 53" xfId="19216"/>
    <cellStyle name="Navadno 3 2 4 54" xfId="12971"/>
    <cellStyle name="Navadno 3 2 4 55" xfId="19453"/>
    <cellStyle name="Navadno 3 2 4 56" xfId="21604"/>
    <cellStyle name="Navadno 3 2 4 57" xfId="21610"/>
    <cellStyle name="Navadno 3 2 4 58" xfId="25281"/>
    <cellStyle name="Navadno 3 2 4 59" xfId="25597"/>
    <cellStyle name="Navadno 3 2 4 6" xfId="8391"/>
    <cellStyle name="Navadno 3 2 4 6 10" xfId="10585"/>
    <cellStyle name="Navadno 3 2 4 6 11" xfId="16180"/>
    <cellStyle name="Navadno 3 2 4 6 12" xfId="16881"/>
    <cellStyle name="Navadno 3 2 4 6 13" xfId="19144"/>
    <cellStyle name="Navadno 3 2 4 6 14" xfId="20058"/>
    <cellStyle name="Navadno 3 2 4 6 15" xfId="13704"/>
    <cellStyle name="Navadno 3 2 4 6 16" xfId="15028"/>
    <cellStyle name="Navadno 3 2 4 6 17" xfId="22206"/>
    <cellStyle name="Navadno 3 2 4 6 18" xfId="22951"/>
    <cellStyle name="Navadno 3 2 4 6 19" xfId="16601"/>
    <cellStyle name="Navadno 3 2 4 6 2" xfId="4055"/>
    <cellStyle name="Navadno 3 2 4 6 2 10" xfId="9928"/>
    <cellStyle name="Navadno 3 2 4 6 2 11" xfId="10737"/>
    <cellStyle name="Navadno 3 2 4 6 2 12" xfId="13772"/>
    <cellStyle name="Navadno 3 2 4 6 2 13" xfId="24088"/>
    <cellStyle name="Navadno 3 2 4 6 2 14" xfId="24719"/>
    <cellStyle name="Navadno 3 2 4 6 2 15" xfId="25633"/>
    <cellStyle name="Navadno 3 2 4 6 2 16" xfId="26744"/>
    <cellStyle name="Navadno 3 2 4 6 2 17" xfId="20759"/>
    <cellStyle name="Navadno 3 2 4 6 2 18" xfId="26938"/>
    <cellStyle name="Navadno 3 2 4 6 2 2" xfId="14209"/>
    <cellStyle name="Navadno 3 2 4 6 2 3" xfId="12458"/>
    <cellStyle name="Navadno 3 2 4 6 2 4" xfId="11529"/>
    <cellStyle name="Navadno 3 2 4 6 2 5" xfId="13648"/>
    <cellStyle name="Navadno 3 2 4 6 2 6" xfId="9780"/>
    <cellStyle name="Navadno 3 2 4 6 2 7" xfId="9658"/>
    <cellStyle name="Navadno 3 2 4 6 2 8" xfId="11079"/>
    <cellStyle name="Navadno 3 2 4 6 2 9" xfId="20982"/>
    <cellStyle name="Navadno 3 2 4 6 20" xfId="15364"/>
    <cellStyle name="Navadno 3 2 4 6 21" xfId="18519"/>
    <cellStyle name="Navadno 3 2 4 6 22" xfId="21462"/>
    <cellStyle name="Navadno 3 2 4 6 23" xfId="22249"/>
    <cellStyle name="Navadno 3 2 4 6 24" xfId="24428"/>
    <cellStyle name="Navadno 3 2 4 6 25" xfId="23975"/>
    <cellStyle name="Navadno 3 2 4 6 26" xfId="25890"/>
    <cellStyle name="Navadno 3 2 4 6 3" xfId="3881"/>
    <cellStyle name="Navadno 3 2 4 6 3 10" xfId="16437"/>
    <cellStyle name="Navadno 3 2 4 6 3 11" xfId="12891"/>
    <cellStyle name="Navadno 3 2 4 6 3 12" xfId="21326"/>
    <cellStyle name="Navadno 3 2 4 6 3 13" xfId="21117"/>
    <cellStyle name="Navadno 3 2 4 6 3 14" xfId="23415"/>
    <cellStyle name="Navadno 3 2 4 6 3 15" xfId="13887"/>
    <cellStyle name="Navadno 3 2 4 6 3 16" xfId="25778"/>
    <cellStyle name="Navadno 3 2 4 6 3 17" xfId="20154"/>
    <cellStyle name="Navadno 3 2 4 6 3 18" xfId="21858"/>
    <cellStyle name="Navadno 3 2 4 6 3 2" xfId="14351"/>
    <cellStyle name="Navadno 3 2 4 6 3 3" xfId="15630"/>
    <cellStyle name="Navadno 3 2 4 6 3 4" xfId="12374"/>
    <cellStyle name="Navadno 3 2 4 6 3 5" xfId="10096"/>
    <cellStyle name="Navadno 3 2 4 6 3 6" xfId="11508"/>
    <cellStyle name="Navadno 3 2 4 6 3 7" xfId="14602"/>
    <cellStyle name="Navadno 3 2 4 6 3 8" xfId="19097"/>
    <cellStyle name="Navadno 3 2 4 6 3 9" xfId="12238"/>
    <cellStyle name="Navadno 3 2 4 6 4" xfId="4477"/>
    <cellStyle name="Navadno 3 2 4 6 4 10" xfId="10276"/>
    <cellStyle name="Navadno 3 2 4 6 4 11" xfId="12266"/>
    <cellStyle name="Navadno 3 2 4 6 4 12" xfId="17329"/>
    <cellStyle name="Navadno 3 2 4 6 4 13" xfId="23273"/>
    <cellStyle name="Navadno 3 2 4 6 4 14" xfId="17318"/>
    <cellStyle name="Navadno 3 2 4 6 4 15" xfId="9796"/>
    <cellStyle name="Navadno 3 2 4 6 4 16" xfId="23437"/>
    <cellStyle name="Navadno 3 2 4 6 4 17" xfId="25757"/>
    <cellStyle name="Navadno 3 2 4 6 4 18" xfId="27794"/>
    <cellStyle name="Navadno 3 2 4 6 4 2" xfId="13851"/>
    <cellStyle name="Navadno 3 2 4 6 4 3" xfId="11848"/>
    <cellStyle name="Navadno 3 2 4 6 4 4" xfId="13053"/>
    <cellStyle name="Navadno 3 2 4 6 4 5" xfId="14436"/>
    <cellStyle name="Navadno 3 2 4 6 4 6" xfId="10623"/>
    <cellStyle name="Navadno 3 2 4 6 4 7" xfId="17876"/>
    <cellStyle name="Navadno 3 2 4 6 4 8" xfId="16910"/>
    <cellStyle name="Navadno 3 2 4 6 4 9" xfId="12911"/>
    <cellStyle name="Navadno 3 2 4 6 5" xfId="1510"/>
    <cellStyle name="Navadno 3 2 4 6 5 10" xfId="22318"/>
    <cellStyle name="Navadno 3 2 4 6 5 11" xfId="18479"/>
    <cellStyle name="Navadno 3 2 4 6 5 12" xfId="16056"/>
    <cellStyle name="Navadno 3 2 4 6 5 13" xfId="22174"/>
    <cellStyle name="Navadno 3 2 4 6 5 14" xfId="22861"/>
    <cellStyle name="Navadno 3 2 4 6 5 15" xfId="23449"/>
    <cellStyle name="Navadno 3 2 4 6 5 16" xfId="10000"/>
    <cellStyle name="Navadno 3 2 4 6 5 17" xfId="27597"/>
    <cellStyle name="Navadno 3 2 4 6 5 18" xfId="21012"/>
    <cellStyle name="Navadno 3 2 4 6 5 2" xfId="16391"/>
    <cellStyle name="Navadno 3 2 4 6 5 3" xfId="10262"/>
    <cellStyle name="Navadno 3 2 4 6 5 4" xfId="10288"/>
    <cellStyle name="Navadno 3 2 4 6 5 5" xfId="10278"/>
    <cellStyle name="Navadno 3 2 4 6 5 6" xfId="13061"/>
    <cellStyle name="Navadno 3 2 4 6 5 7" xfId="12168"/>
    <cellStyle name="Navadno 3 2 4 6 5 8" xfId="20074"/>
    <cellStyle name="Navadno 3 2 4 6 5 9" xfId="22816"/>
    <cellStyle name="Navadno 3 2 4 6 6" xfId="893"/>
    <cellStyle name="Navadno 3 2 4 6 6 10" xfId="23943"/>
    <cellStyle name="Navadno 3 2 4 6 6 11" xfId="24685"/>
    <cellStyle name="Navadno 3 2 4 6 6 12" xfId="25379"/>
    <cellStyle name="Navadno 3 2 4 6 6 13" xfId="26039"/>
    <cellStyle name="Navadno 3 2 4 6 6 14" xfId="26758"/>
    <cellStyle name="Navadno 3 2 4 6 6 15" xfId="27271"/>
    <cellStyle name="Navadno 3 2 4 6 6 16" xfId="27730"/>
    <cellStyle name="Navadno 3 2 4 6 6 17" xfId="28100"/>
    <cellStyle name="Navadno 3 2 4 6 6 18" xfId="28386"/>
    <cellStyle name="Navadno 3 2 4 6 6 2" xfId="16929"/>
    <cellStyle name="Navadno 3 2 4 6 6 3" xfId="17901"/>
    <cellStyle name="Navadno 3 2 4 6 6 4" xfId="18849"/>
    <cellStyle name="Navadno 3 2 4 6 6 5" xfId="19784"/>
    <cellStyle name="Navadno 3 2 4 6 6 6" xfId="20683"/>
    <cellStyle name="Navadno 3 2 4 6 6 7" xfId="21550"/>
    <cellStyle name="Navadno 3 2 4 6 6 8" xfId="22382"/>
    <cellStyle name="Navadno 3 2 4 6 6 9" xfId="23180"/>
    <cellStyle name="Navadno 3 2 4 6 7" xfId="547"/>
    <cellStyle name="Navadno 3 2 4 6 7 10" xfId="24176"/>
    <cellStyle name="Navadno 3 2 4 6 7 11" xfId="24905"/>
    <cellStyle name="Navadno 3 2 4 6 7 12" xfId="25596"/>
    <cellStyle name="Navadno 3 2 4 6 7 13" xfId="26221"/>
    <cellStyle name="Navadno 3 2 4 6 7 14" xfId="26914"/>
    <cellStyle name="Navadno 3 2 4 6 7 15" xfId="27414"/>
    <cellStyle name="Navadno 3 2 4 6 7 16" xfId="27856"/>
    <cellStyle name="Navadno 3 2 4 6 7 17" xfId="28196"/>
    <cellStyle name="Navadno 3 2 4 6 7 18" xfId="28450"/>
    <cellStyle name="Navadno 3 2 4 6 7 2" xfId="17226"/>
    <cellStyle name="Navadno 3 2 4 6 7 3" xfId="18189"/>
    <cellStyle name="Navadno 3 2 4 6 7 4" xfId="19142"/>
    <cellStyle name="Navadno 3 2 4 6 7 5" xfId="20057"/>
    <cellStyle name="Navadno 3 2 4 6 7 6" xfId="20948"/>
    <cellStyle name="Navadno 3 2 4 6 7 7" xfId="21811"/>
    <cellStyle name="Navadno 3 2 4 6 7 8" xfId="22635"/>
    <cellStyle name="Navadno 3 2 4 6 7 9" xfId="23427"/>
    <cellStyle name="Navadno 3 2 4 6 8" xfId="466"/>
    <cellStyle name="Navadno 3 2 4 6 8 10" xfId="24231"/>
    <cellStyle name="Navadno 3 2 4 6 8 11" xfId="24958"/>
    <cellStyle name="Navadno 3 2 4 6 8 12" xfId="25646"/>
    <cellStyle name="Navadno 3 2 4 6 8 13" xfId="26263"/>
    <cellStyle name="Navadno 3 2 4 6 8 14" xfId="26952"/>
    <cellStyle name="Navadno 3 2 4 6 8 15" xfId="27446"/>
    <cellStyle name="Navadno 3 2 4 6 8 16" xfId="27883"/>
    <cellStyle name="Navadno 3 2 4 6 8 17" xfId="28222"/>
    <cellStyle name="Navadno 3 2 4 6 8 18" xfId="28471"/>
    <cellStyle name="Navadno 3 2 4 6 8 2" xfId="17300"/>
    <cellStyle name="Navadno 3 2 4 6 8 3" xfId="18257"/>
    <cellStyle name="Navadno 3 2 4 6 8 4" xfId="19212"/>
    <cellStyle name="Navadno 3 2 4 6 8 5" xfId="20124"/>
    <cellStyle name="Navadno 3 2 4 6 8 6" xfId="21011"/>
    <cellStyle name="Navadno 3 2 4 6 8 7" xfId="21875"/>
    <cellStyle name="Navadno 3 2 4 6 8 8" xfId="22693"/>
    <cellStyle name="Navadno 3 2 4 6 8 9" xfId="23486"/>
    <cellStyle name="Navadno 3 2 4 6 9" xfId="2374"/>
    <cellStyle name="Navadno 3 2 4 6 9 10" xfId="19109"/>
    <cellStyle name="Navadno 3 2 4 6 9 11" xfId="16159"/>
    <cellStyle name="Navadno 3 2 4 6 9 12" xfId="19187"/>
    <cellStyle name="Navadno 3 2 4 6 9 13" xfId="16538"/>
    <cellStyle name="Navadno 3 2 4 6 9 14" xfId="23216"/>
    <cellStyle name="Navadno 3 2 4 6 9 15" xfId="26556"/>
    <cellStyle name="Navadno 3 2 4 6 9 16" xfId="10569"/>
    <cellStyle name="Navadno 3 2 4 6 9 17" xfId="25550"/>
    <cellStyle name="Navadno 3 2 4 6 9 18" xfId="28075"/>
    <cellStyle name="Navadno 3 2 4 6 9 2" xfId="15644"/>
    <cellStyle name="Navadno 3 2 4 6 9 3" xfId="13325"/>
    <cellStyle name="Navadno 3 2 4 6 9 4" xfId="15896"/>
    <cellStyle name="Navadno 3 2 4 6 9 5" xfId="12827"/>
    <cellStyle name="Navadno 3 2 4 6 9 6" xfId="18498"/>
    <cellStyle name="Navadno 3 2 4 6 9 7" xfId="15433"/>
    <cellStyle name="Navadno 3 2 4 6 9 8" xfId="13024"/>
    <cellStyle name="Navadno 3 2 4 6 9 9" xfId="19537"/>
    <cellStyle name="Navadno 3 2 4 60" xfId="10348"/>
    <cellStyle name="Navadno 3 2 4 61" xfId="20026"/>
    <cellStyle name="Navadno 3 2 4 62" xfId="10935"/>
    <cellStyle name="Navadno 3 2 4 63" xfId="25670"/>
    <cellStyle name="Navadno 3 2 4 7" xfId="8292"/>
    <cellStyle name="Navadno 3 2 4 7 10" xfId="10665"/>
    <cellStyle name="Navadno 3 2 4 7 11" xfId="11642"/>
    <cellStyle name="Navadno 3 2 4 7 12" xfId="15200"/>
    <cellStyle name="Navadno 3 2 4 7 13" xfId="17368"/>
    <cellStyle name="Navadno 3 2 4 7 14" xfId="10015"/>
    <cellStyle name="Navadno 3 2 4 7 15" xfId="15122"/>
    <cellStyle name="Navadno 3 2 4 7 16" xfId="14386"/>
    <cellStyle name="Navadno 3 2 4 7 17" xfId="12375"/>
    <cellStyle name="Navadno 3 2 4 7 18" xfId="19432"/>
    <cellStyle name="Navadno 3 2 4 7 19" xfId="16662"/>
    <cellStyle name="Navadno 3 2 4 7 2" xfId="3990"/>
    <cellStyle name="Navadno 3 2 4 7 2 10" xfId="23651"/>
    <cellStyle name="Navadno 3 2 4 7 2 11" xfId="24395"/>
    <cellStyle name="Navadno 3 2 4 7 2 12" xfId="21463"/>
    <cellStyle name="Navadno 3 2 4 7 2 13" xfId="20341"/>
    <cellStyle name="Navadno 3 2 4 7 2 14" xfId="25942"/>
    <cellStyle name="Navadno 3 2 4 7 2 15" xfId="26313"/>
    <cellStyle name="Navadno 3 2 4 7 2 16" xfId="11674"/>
    <cellStyle name="Navadno 3 2 4 7 2 17" xfId="20414"/>
    <cellStyle name="Navadno 3 2 4 7 2 18" xfId="10948"/>
    <cellStyle name="Navadno 3 2 4 7 2 2" xfId="14263"/>
    <cellStyle name="Navadno 3 2 4 7 2 3" xfId="13673"/>
    <cellStyle name="Navadno 3 2 4 7 2 4" xfId="9872"/>
    <cellStyle name="Navadno 3 2 4 7 2 5" xfId="17506"/>
    <cellStyle name="Navadno 3 2 4 7 2 6" xfId="13212"/>
    <cellStyle name="Navadno 3 2 4 7 2 7" xfId="21204"/>
    <cellStyle name="Navadno 3 2 4 7 2 8" xfId="22053"/>
    <cellStyle name="Navadno 3 2 4 7 2 9" xfId="22410"/>
    <cellStyle name="Navadno 3 2 4 7 20" xfId="13474"/>
    <cellStyle name="Navadno 3 2 4 7 21" xfId="17779"/>
    <cellStyle name="Navadno 3 2 4 7 22" xfId="14980"/>
    <cellStyle name="Navadno 3 2 4 7 23" xfId="25421"/>
    <cellStyle name="Navadno 3 2 4 7 24" xfId="22826"/>
    <cellStyle name="Navadno 3 2 4 7 25" xfId="27466"/>
    <cellStyle name="Navadno 3 2 4 7 26" xfId="24757"/>
    <cellStyle name="Navadno 3 2 4 7 3" xfId="3604"/>
    <cellStyle name="Navadno 3 2 4 7 3 10" xfId="11915"/>
    <cellStyle name="Navadno 3 2 4 7 3 11" xfId="10443"/>
    <cellStyle name="Navadno 3 2 4 7 3 12" xfId="20313"/>
    <cellStyle name="Navadno 3 2 4 7 3 13" xfId="14925"/>
    <cellStyle name="Navadno 3 2 4 7 3 14" xfId="23670"/>
    <cellStyle name="Navadno 3 2 4 7 3 15" xfId="20469"/>
    <cellStyle name="Navadno 3 2 4 7 3 16" xfId="27487"/>
    <cellStyle name="Navadno 3 2 4 7 3 17" xfId="27911"/>
    <cellStyle name="Navadno 3 2 4 7 3 18" xfId="12792"/>
    <cellStyle name="Navadno 3 2 4 7 3 2" xfId="14591"/>
    <cellStyle name="Navadno 3 2 4 7 3 3" xfId="17394"/>
    <cellStyle name="Navadno 3 2 4 7 3 4" xfId="17703"/>
    <cellStyle name="Navadno 3 2 4 7 3 5" xfId="14899"/>
    <cellStyle name="Navadno 3 2 4 7 3 6" xfId="16570"/>
    <cellStyle name="Navadno 3 2 4 7 3 7" xfId="12719"/>
    <cellStyle name="Navadno 3 2 4 7 3 8" xfId="12454"/>
    <cellStyle name="Navadno 3 2 4 7 3 9" xfId="20760"/>
    <cellStyle name="Navadno 3 2 4 7 4" xfId="3294"/>
    <cellStyle name="Navadno 3 2 4 7 4 10" xfId="12187"/>
    <cellStyle name="Navadno 3 2 4 7 4 11" xfId="19313"/>
    <cellStyle name="Navadno 3 2 4 7 4 12" xfId="19080"/>
    <cellStyle name="Navadno 3 2 4 7 4 13" xfId="16410"/>
    <cellStyle name="Navadno 3 2 4 7 4 14" xfId="26205"/>
    <cellStyle name="Navadno 3 2 4 7 4 15" xfId="17026"/>
    <cellStyle name="Navadno 3 2 4 7 4 16" xfId="20066"/>
    <cellStyle name="Navadno 3 2 4 7 4 17" xfId="22762"/>
    <cellStyle name="Navadno 3 2 4 7 4 18" xfId="16403"/>
    <cellStyle name="Navadno 3 2 4 7 4 2" xfId="14863"/>
    <cellStyle name="Navadno 3 2 4 7 4 3" xfId="12878"/>
    <cellStyle name="Navadno 3 2 4 7 4 4" xfId="9903"/>
    <cellStyle name="Navadno 3 2 4 7 4 5" xfId="17973"/>
    <cellStyle name="Navadno 3 2 4 7 4 6" xfId="10206"/>
    <cellStyle name="Navadno 3 2 4 7 4 7" xfId="17754"/>
    <cellStyle name="Navadno 3 2 4 7 4 8" xfId="14567"/>
    <cellStyle name="Navadno 3 2 4 7 4 9" xfId="15245"/>
    <cellStyle name="Navadno 3 2 4 7 5" xfId="1534"/>
    <cellStyle name="Navadno 3 2 4 7 5 10" xfId="22533"/>
    <cellStyle name="Navadno 3 2 4 7 5 11" xfId="23715"/>
    <cellStyle name="Navadno 3 2 4 7 5 12" xfId="12916"/>
    <cellStyle name="Navadno 3 2 4 7 5 13" xfId="24530"/>
    <cellStyle name="Navadno 3 2 4 7 5 14" xfId="17566"/>
    <cellStyle name="Navadno 3 2 4 7 5 15" xfId="18323"/>
    <cellStyle name="Navadno 3 2 4 7 5 16" xfId="13324"/>
    <cellStyle name="Navadno 3 2 4 7 5 17" xfId="27486"/>
    <cellStyle name="Navadno 3 2 4 7 5 18" xfId="28077"/>
    <cellStyle name="Navadno 3 2 4 7 5 2" xfId="16370"/>
    <cellStyle name="Navadno 3 2 4 7 5 3" xfId="12022"/>
    <cellStyle name="Navadno 3 2 4 7 5 4" xfId="10914"/>
    <cellStyle name="Navadno 3 2 4 7 5 5" xfId="13516"/>
    <cellStyle name="Navadno 3 2 4 7 5 6" xfId="13285"/>
    <cellStyle name="Navadno 3 2 4 7 5 7" xfId="20303"/>
    <cellStyle name="Navadno 3 2 4 7 5 8" xfId="21275"/>
    <cellStyle name="Navadno 3 2 4 7 5 9" xfId="11411"/>
    <cellStyle name="Navadno 3 2 4 7 6" xfId="2795"/>
    <cellStyle name="Navadno 3 2 4 7 6 10" xfId="12520"/>
    <cellStyle name="Navadno 3 2 4 7 6 11" xfId="22759"/>
    <cellStyle name="Navadno 3 2 4 7 6 12" xfId="15252"/>
    <cellStyle name="Navadno 3 2 4 7 6 13" xfId="24634"/>
    <cellStyle name="Navadno 3 2 4 7 6 14" xfId="11445"/>
    <cellStyle name="Navadno 3 2 4 7 6 15" xfId="23131"/>
    <cellStyle name="Navadno 3 2 4 7 6 16" xfId="22607"/>
    <cellStyle name="Navadno 3 2 4 7 6 17" xfId="10625"/>
    <cellStyle name="Navadno 3 2 4 7 6 18" xfId="11714"/>
    <cellStyle name="Navadno 3 2 4 7 6 2" xfId="15280"/>
    <cellStyle name="Navadno 3 2 4 7 6 3" xfId="10788"/>
    <cellStyle name="Navadno 3 2 4 7 6 4" xfId="11465"/>
    <cellStyle name="Navadno 3 2 4 7 6 5" xfId="15737"/>
    <cellStyle name="Navadno 3 2 4 7 6 6" xfId="14947"/>
    <cellStyle name="Navadno 3 2 4 7 6 7" xfId="11684"/>
    <cellStyle name="Navadno 3 2 4 7 6 8" xfId="20437"/>
    <cellStyle name="Navadno 3 2 4 7 6 9" xfId="12236"/>
    <cellStyle name="Navadno 3 2 4 7 7" xfId="3297"/>
    <cellStyle name="Navadno 3 2 4 7 7 10" xfId="23166"/>
    <cellStyle name="Navadno 3 2 4 7 7 11" xfId="23920"/>
    <cellStyle name="Navadno 3 2 4 7 7 12" xfId="16192"/>
    <cellStyle name="Navadno 3 2 4 7 7 13" xfId="24251"/>
    <cellStyle name="Navadno 3 2 4 7 7 14" xfId="25364"/>
    <cellStyle name="Navadno 3 2 4 7 7 15" xfId="18789"/>
    <cellStyle name="Navadno 3 2 4 7 7 16" xfId="22507"/>
    <cellStyle name="Navadno 3 2 4 7 7 17" xfId="26164"/>
    <cellStyle name="Navadno 3 2 4 7 7 18" xfId="17038"/>
    <cellStyle name="Navadno 3 2 4 7 7 2" xfId="14861"/>
    <cellStyle name="Navadno 3 2 4 7 7 3" xfId="13127"/>
    <cellStyle name="Navadno 3 2 4 7 7 4" xfId="16238"/>
    <cellStyle name="Navadno 3 2 4 7 7 5" xfId="17610"/>
    <cellStyle name="Navadno 3 2 4 7 7 6" xfId="16666"/>
    <cellStyle name="Navadno 3 2 4 7 7 7" xfId="20665"/>
    <cellStyle name="Navadno 3 2 4 7 7 8" xfId="21529"/>
    <cellStyle name="Navadno 3 2 4 7 7 9" xfId="20513"/>
    <cellStyle name="Navadno 3 2 4 7 8" xfId="346"/>
    <cellStyle name="Navadno 3 2 4 7 8 10" xfId="24307"/>
    <cellStyle name="Navadno 3 2 4 7 8 11" xfId="25031"/>
    <cellStyle name="Navadno 3 2 4 7 8 12" xfId="25705"/>
    <cellStyle name="Navadno 3 2 4 7 8 13" xfId="26324"/>
    <cellStyle name="Navadno 3 2 4 7 8 14" xfId="27004"/>
    <cellStyle name="Navadno 3 2 4 7 8 15" xfId="27493"/>
    <cellStyle name="Navadno 3 2 4 7 8 16" xfId="27916"/>
    <cellStyle name="Navadno 3 2 4 7 8 17" xfId="28244"/>
    <cellStyle name="Navadno 3 2 4 7 8 18" xfId="28487"/>
    <cellStyle name="Navadno 3 2 4 7 8 2" xfId="17401"/>
    <cellStyle name="Navadno 3 2 4 7 8 3" xfId="18359"/>
    <cellStyle name="Navadno 3 2 4 7 8 4" xfId="19308"/>
    <cellStyle name="Navadno 3 2 4 7 8 5" xfId="20223"/>
    <cellStyle name="Navadno 3 2 4 7 8 6" xfId="21104"/>
    <cellStyle name="Navadno 3 2 4 7 8 7" xfId="21956"/>
    <cellStyle name="Navadno 3 2 4 7 8 8" xfId="22777"/>
    <cellStyle name="Navadno 3 2 4 7 8 9" xfId="23563"/>
    <cellStyle name="Navadno 3 2 4 7 9" xfId="1113"/>
    <cellStyle name="Navadno 3 2 4 7 9 10" xfId="23801"/>
    <cellStyle name="Navadno 3 2 4 7 9 11" xfId="24539"/>
    <cellStyle name="Navadno 3 2 4 7 9 12" xfId="25243"/>
    <cellStyle name="Navadno 3 2 4 7 9 13" xfId="25909"/>
    <cellStyle name="Navadno 3 2 4 7 9 14" xfId="26654"/>
    <cellStyle name="Navadno 3 2 4 7 9 15" xfId="27177"/>
    <cellStyle name="Navadno 3 2 4 7 9 16" xfId="27645"/>
    <cellStyle name="Navadno 3 2 4 7 9 17" xfId="28025"/>
    <cellStyle name="Navadno 3 2 4 7 9 18" xfId="28334"/>
    <cellStyle name="Navadno 3 2 4 7 9 2" xfId="16740"/>
    <cellStyle name="Navadno 3 2 4 7 9 3" xfId="17707"/>
    <cellStyle name="Navadno 3 2 4 7 9 4" xfId="18661"/>
    <cellStyle name="Navadno 3 2 4 7 9 5" xfId="19607"/>
    <cellStyle name="Navadno 3 2 4 7 9 6" xfId="20512"/>
    <cellStyle name="Navadno 3 2 4 7 9 7" xfId="21375"/>
    <cellStyle name="Navadno 3 2 4 7 9 8" xfId="22218"/>
    <cellStyle name="Navadno 3 2 4 7 9 9" xfId="23025"/>
    <cellStyle name="Navadno 3 2 4 8" xfId="8190"/>
    <cellStyle name="Navadno 3 2 4 8 10" xfId="10746"/>
    <cellStyle name="Navadno 3 2 4 8 11" xfId="12437"/>
    <cellStyle name="Navadno 3 2 4 8 12" xfId="10422"/>
    <cellStyle name="Navadno 3 2 4 8 13" xfId="17587"/>
    <cellStyle name="Navadno 3 2 4 8 14" xfId="14823"/>
    <cellStyle name="Navadno 3 2 4 8 15" xfId="13280"/>
    <cellStyle name="Navadno 3 2 4 8 16" xfId="17647"/>
    <cellStyle name="Navadno 3 2 4 8 17" xfId="22788"/>
    <cellStyle name="Navadno 3 2 4 8 18" xfId="12633"/>
    <cellStyle name="Navadno 3 2 4 8 19" xfId="18856"/>
    <cellStyle name="Navadno 3 2 4 8 2" xfId="3918"/>
    <cellStyle name="Navadno 3 2 4 8 2 10" xfId="18584"/>
    <cellStyle name="Navadno 3 2 4 8 2 11" xfId="9980"/>
    <cellStyle name="Navadno 3 2 4 8 2 12" xfId="18052"/>
    <cellStyle name="Navadno 3 2 4 8 2 13" xfId="23023"/>
    <cellStyle name="Navadno 3 2 4 8 2 14" xfId="22907"/>
    <cellStyle name="Navadno 3 2 4 8 2 15" xfId="25887"/>
    <cellStyle name="Navadno 3 2 4 8 2 16" xfId="16454"/>
    <cellStyle name="Navadno 3 2 4 8 2 17" xfId="24531"/>
    <cellStyle name="Navadno 3 2 4 8 2 18" xfId="24283"/>
    <cellStyle name="Navadno 3 2 4 8 2 2" xfId="14324"/>
    <cellStyle name="Navadno 3 2 4 8 2 3" xfId="11043"/>
    <cellStyle name="Navadno 3 2 4 8 2 4" xfId="11323"/>
    <cellStyle name="Navadno 3 2 4 8 2 5" xfId="14458"/>
    <cellStyle name="Navadno 3 2 4 8 2 6" xfId="17621"/>
    <cellStyle name="Navadno 3 2 4 8 2 7" xfId="10147"/>
    <cellStyle name="Navadno 3 2 4 8 2 8" xfId="20105"/>
    <cellStyle name="Navadno 3 2 4 8 2 9" xfId="11370"/>
    <cellStyle name="Navadno 3 2 4 8 20" xfId="10049"/>
    <cellStyle name="Navadno 3 2 4 8 21" xfId="25783"/>
    <cellStyle name="Navadno 3 2 4 8 22" xfId="18347"/>
    <cellStyle name="Navadno 3 2 4 8 23" xfId="24907"/>
    <cellStyle name="Navadno 3 2 4 8 24" xfId="12819"/>
    <cellStyle name="Navadno 3 2 4 8 25" xfId="27161"/>
    <cellStyle name="Navadno 3 2 4 8 26" xfId="25433"/>
    <cellStyle name="Navadno 3 2 4 8 3" xfId="3533"/>
    <cellStyle name="Navadno 3 2 4 8 3 10" xfId="15386"/>
    <cellStyle name="Navadno 3 2 4 8 3 11" xfId="20349"/>
    <cellStyle name="Navadno 3 2 4 8 3 12" xfId="23128"/>
    <cellStyle name="Navadno 3 2 4 8 3 13" xfId="21925"/>
    <cellStyle name="Navadno 3 2 4 8 3 14" xfId="26274"/>
    <cellStyle name="Navadno 3 2 4 8 3 15" xfId="26659"/>
    <cellStyle name="Navadno 3 2 4 8 3 16" xfId="12560"/>
    <cellStyle name="Navadno 3 2 4 8 3 17" xfId="15033"/>
    <cellStyle name="Navadno 3 2 4 8 3 18" xfId="28146"/>
    <cellStyle name="Navadno 3 2 4 8 3 2" xfId="14653"/>
    <cellStyle name="Navadno 3 2 4 8 3 3" xfId="13447"/>
    <cellStyle name="Navadno 3 2 4 8 3 4" xfId="10357"/>
    <cellStyle name="Navadno 3 2 4 8 3 5" xfId="18197"/>
    <cellStyle name="Navadno 3 2 4 8 3 6" xfId="12582"/>
    <cellStyle name="Navadno 3 2 4 8 3 7" xfId="13820"/>
    <cellStyle name="Navadno 3 2 4 8 3 8" xfId="11361"/>
    <cellStyle name="Navadno 3 2 4 8 3 9" xfId="20287"/>
    <cellStyle name="Navadno 3 2 4 8 4" xfId="2937"/>
    <cellStyle name="Navadno 3 2 4 8 4 10" xfId="20178"/>
    <cellStyle name="Navadno 3 2 4 8 4 11" xfId="19845"/>
    <cellStyle name="Navadno 3 2 4 8 4 12" xfId="22890"/>
    <cellStyle name="Navadno 3 2 4 8 4 13" xfId="13730"/>
    <cellStyle name="Navadno 3 2 4 8 4 14" xfId="24464"/>
    <cellStyle name="Navadno 3 2 4 8 4 15" xfId="21564"/>
    <cellStyle name="Navadno 3 2 4 8 4 16" xfId="13225"/>
    <cellStyle name="Navadno 3 2 4 8 4 17" xfId="23397"/>
    <cellStyle name="Navadno 3 2 4 8 4 18" xfId="28228"/>
    <cellStyle name="Navadno 3 2 4 8 4 2" xfId="15164"/>
    <cellStyle name="Navadno 3 2 4 8 4 3" xfId="14888"/>
    <cellStyle name="Navadno 3 2 4 8 4 4" xfId="14167"/>
    <cellStyle name="Navadno 3 2 4 8 4 5" xfId="13341"/>
    <cellStyle name="Navadno 3 2 4 8 4 6" xfId="16318"/>
    <cellStyle name="Navadno 3 2 4 8 4 7" xfId="17534"/>
    <cellStyle name="Navadno 3 2 4 8 4 8" xfId="13703"/>
    <cellStyle name="Navadno 3 2 4 8 4 9" xfId="21045"/>
    <cellStyle name="Navadno 3 2 4 8 5" xfId="3811"/>
    <cellStyle name="Navadno 3 2 4 8 5 10" xfId="22860"/>
    <cellStyle name="Navadno 3 2 4 8 5 11" xfId="20646"/>
    <cellStyle name="Navadno 3 2 4 8 5 12" xfId="21970"/>
    <cellStyle name="Navadno 3 2 4 8 5 13" xfId="23045"/>
    <cellStyle name="Navadno 3 2 4 8 5 14" xfId="18384"/>
    <cellStyle name="Navadno 3 2 4 8 5 15" xfId="15092"/>
    <cellStyle name="Navadno 3 2 4 8 5 16" xfId="25907"/>
    <cellStyle name="Navadno 3 2 4 8 5 17" xfId="24682"/>
    <cellStyle name="Navadno 3 2 4 8 5 18" xfId="16116"/>
    <cellStyle name="Navadno 3 2 4 8 5 2" xfId="14414"/>
    <cellStyle name="Navadno 3 2 4 8 5 3" xfId="9960"/>
    <cellStyle name="Navadno 3 2 4 8 5 4" xfId="14072"/>
    <cellStyle name="Navadno 3 2 4 8 5 5" xfId="18186"/>
    <cellStyle name="Navadno 3 2 4 8 5 6" xfId="14476"/>
    <cellStyle name="Navadno 3 2 4 8 5 7" xfId="10714"/>
    <cellStyle name="Navadno 3 2 4 8 5 8" xfId="18032"/>
    <cellStyle name="Navadno 3 2 4 8 5 9" xfId="16584"/>
    <cellStyle name="Navadno 3 2 4 8 6" xfId="4821"/>
    <cellStyle name="Navadno 3 2 4 8 6 10" xfId="19726"/>
    <cellStyle name="Navadno 3 2 4 8 6 11" xfId="13649"/>
    <cellStyle name="Navadno 3 2 4 8 6 12" xfId="21481"/>
    <cellStyle name="Navadno 3 2 4 8 6 13" xfId="20900"/>
    <cellStyle name="Navadno 3 2 4 8 6 14" xfId="10081"/>
    <cellStyle name="Navadno 3 2 4 8 6 15" xfId="26789"/>
    <cellStyle name="Navadno 3 2 4 8 6 16" xfId="24573"/>
    <cellStyle name="Navadno 3 2 4 8 6 17" xfId="13731"/>
    <cellStyle name="Navadno 3 2 4 8 6 18" xfId="24795"/>
    <cellStyle name="Navadno 3 2 4 8 6 2" xfId="13556"/>
    <cellStyle name="Navadno 3 2 4 8 6 3" xfId="14889"/>
    <cellStyle name="Navadno 3 2 4 8 6 4" xfId="14390"/>
    <cellStyle name="Navadno 3 2 4 8 6 5" xfId="19473"/>
    <cellStyle name="Navadno 3 2 4 8 6 6" xfId="20379"/>
    <cellStyle name="Navadno 3 2 4 8 6 7" xfId="12300"/>
    <cellStyle name="Navadno 3 2 4 8 6 8" xfId="17682"/>
    <cellStyle name="Navadno 3 2 4 8 6 9" xfId="22440"/>
    <cellStyle name="Navadno 3 2 4 8 7" xfId="4255"/>
    <cellStyle name="Navadno 3 2 4 8 7 10" xfId="23303"/>
    <cellStyle name="Navadno 3 2 4 8 7 11" xfId="24054"/>
    <cellStyle name="Navadno 3 2 4 8 7 12" xfId="19408"/>
    <cellStyle name="Navadno 3 2 4 8 7 13" xfId="23148"/>
    <cellStyle name="Navadno 3 2 4 8 7 14" xfId="18145"/>
    <cellStyle name="Navadno 3 2 4 8 7 15" xfId="26494"/>
    <cellStyle name="Navadno 3 2 4 8 7 16" xfId="25921"/>
    <cellStyle name="Navadno 3 2 4 8 7 17" xfId="26566"/>
    <cellStyle name="Navadno 3 2 4 8 7 18" xfId="28035"/>
    <cellStyle name="Navadno 3 2 4 8 7 2" xfId="14034"/>
    <cellStyle name="Navadno 3 2 4 8 7 3" xfId="12914"/>
    <cellStyle name="Navadno 3 2 4 8 7 4" xfId="16810"/>
    <cellStyle name="Navadno 3 2 4 8 7 5" xfId="18711"/>
    <cellStyle name="Navadno 3 2 4 8 7 6" xfId="19659"/>
    <cellStyle name="Navadno 3 2 4 8 7 7" xfId="20814"/>
    <cellStyle name="Navadno 3 2 4 8 7 8" xfId="21680"/>
    <cellStyle name="Navadno 3 2 4 8 7 9" xfId="13992"/>
    <cellStyle name="Navadno 3 2 4 8 8" xfId="2644"/>
    <cellStyle name="Navadno 3 2 4 8 8 10" xfId="19058"/>
    <cellStyle name="Navadno 3 2 4 8 8 11" xfId="18812"/>
    <cellStyle name="Navadno 3 2 4 8 8 12" xfId="14295"/>
    <cellStyle name="Navadno 3 2 4 8 8 13" xfId="17350"/>
    <cellStyle name="Navadno 3 2 4 8 8 14" xfId="26167"/>
    <cellStyle name="Navadno 3 2 4 8 8 15" xfId="25697"/>
    <cellStyle name="Navadno 3 2 4 8 8 16" xfId="27517"/>
    <cellStyle name="Navadno 3 2 4 8 8 17" xfId="27936"/>
    <cellStyle name="Navadno 3 2 4 8 8 18" xfId="11829"/>
    <cellStyle name="Navadno 3 2 4 8 8 2" xfId="15406"/>
    <cellStyle name="Navadno 3 2 4 8 8 3" xfId="17448"/>
    <cellStyle name="Navadno 3 2 4 8 8 4" xfId="17387"/>
    <cellStyle name="Navadno 3 2 4 8 8 5" xfId="12139"/>
    <cellStyle name="Navadno 3 2 4 8 8 6" xfId="15223"/>
    <cellStyle name="Navadno 3 2 4 8 8 7" xfId="17966"/>
    <cellStyle name="Navadno 3 2 4 8 8 8" xfId="15054"/>
    <cellStyle name="Navadno 3 2 4 8 8 9" xfId="15095"/>
    <cellStyle name="Navadno 3 2 4 8 9" xfId="1656"/>
    <cellStyle name="Navadno 3 2 4 8 9 10" xfId="20968"/>
    <cellStyle name="Navadno 3 2 4 8 9 11" xfId="12426"/>
    <cellStyle name="Navadno 3 2 4 8 9 12" xfId="11154"/>
    <cellStyle name="Navadno 3 2 4 8 9 13" xfId="21574"/>
    <cellStyle name="Navadno 3 2 4 8 9 14" xfId="13682"/>
    <cellStyle name="Navadno 3 2 4 8 9 15" xfId="26745"/>
    <cellStyle name="Navadno 3 2 4 8 9 16" xfId="13975"/>
    <cellStyle name="Navadno 3 2 4 8 9 17" xfId="25475"/>
    <cellStyle name="Navadno 3 2 4 8 9 18" xfId="28177"/>
    <cellStyle name="Navadno 3 2 4 8 9 2" xfId="16265"/>
    <cellStyle name="Navadno 3 2 4 8 9 3" xfId="14166"/>
    <cellStyle name="Navadno 3 2 4 8 9 4" xfId="17036"/>
    <cellStyle name="Navadno 3 2 4 8 9 5" xfId="17152"/>
    <cellStyle name="Navadno 3 2 4 8 9 6" xfId="11384"/>
    <cellStyle name="Navadno 3 2 4 8 9 7" xfId="19287"/>
    <cellStyle name="Navadno 3 2 4 8 9 8" xfId="10672"/>
    <cellStyle name="Navadno 3 2 4 8 9 9" xfId="14667"/>
    <cellStyle name="Navadno 3 2 4 9" xfId="8090"/>
    <cellStyle name="Navadno 3 2 4 9 10" xfId="10824"/>
    <cellStyle name="Navadno 3 2 4 9 11" xfId="17147"/>
    <cellStyle name="Navadno 3 2 4 9 12" xfId="11860"/>
    <cellStyle name="Navadno 3 2 4 9 13" xfId="10720"/>
    <cellStyle name="Navadno 3 2 4 9 14" xfId="15554"/>
    <cellStyle name="Navadno 3 2 4 9 15" xfId="13439"/>
    <cellStyle name="Navadno 3 2 4 9 16" xfId="11662"/>
    <cellStyle name="Navadno 3 2 4 9 17" xfId="12174"/>
    <cellStyle name="Navadno 3 2 4 9 18" xfId="22690"/>
    <cellStyle name="Navadno 3 2 4 9 19" xfId="11947"/>
    <cellStyle name="Navadno 3 2 4 9 2" xfId="3850"/>
    <cellStyle name="Navadno 3 2 4 9 2 10" xfId="18562"/>
    <cellStyle name="Navadno 3 2 4 9 2 11" xfId="16980"/>
    <cellStyle name="Navadno 3 2 4 9 2 12" xfId="17077"/>
    <cellStyle name="Navadno 3 2 4 9 2 13" xfId="22345"/>
    <cellStyle name="Navadno 3 2 4 9 2 14" xfId="26135"/>
    <cellStyle name="Navadno 3 2 4 9 2 15" xfId="23813"/>
    <cellStyle name="Navadno 3 2 4 9 2 16" xfId="9846"/>
    <cellStyle name="Navadno 3 2 4 9 2 17" xfId="12482"/>
    <cellStyle name="Navadno 3 2 4 9 2 18" xfId="9806"/>
    <cellStyle name="Navadno 3 2 4 9 2 2" xfId="14378"/>
    <cellStyle name="Navadno 3 2 4 9 2 3" xfId="12519"/>
    <cellStyle name="Navadno 3 2 4 9 2 4" xfId="13153"/>
    <cellStyle name="Navadno 3 2 4 9 2 5" xfId="10252"/>
    <cellStyle name="Navadno 3 2 4 9 2 6" xfId="11821"/>
    <cellStyle name="Navadno 3 2 4 9 2 7" xfId="16432"/>
    <cellStyle name="Navadno 3 2 4 9 2 8" xfId="16236"/>
    <cellStyle name="Navadno 3 2 4 9 2 9" xfId="20397"/>
    <cellStyle name="Navadno 3 2 4 9 20" xfId="17670"/>
    <cellStyle name="Navadno 3 2 4 9 21" xfId="14851"/>
    <cellStyle name="Navadno 3 2 4 9 22" xfId="19007"/>
    <cellStyle name="Navadno 3 2 4 9 23" xfId="25573"/>
    <cellStyle name="Navadno 3 2 4 9 24" xfId="27379"/>
    <cellStyle name="Navadno 3 2 4 9 25" xfId="27827"/>
    <cellStyle name="Navadno 3 2 4 9 26" xfId="10626"/>
    <cellStyle name="Navadno 3 2 4 9 3" xfId="3356"/>
    <cellStyle name="Navadno 3 2 4 9 3 10" xfId="16480"/>
    <cellStyle name="Navadno 3 2 4 9 3 11" xfId="12855"/>
    <cellStyle name="Navadno 3 2 4 9 3 12" xfId="20883"/>
    <cellStyle name="Navadno 3 2 4 9 3 13" xfId="11447"/>
    <cellStyle name="Navadno 3 2 4 9 3 14" xfId="22754"/>
    <cellStyle name="Navadno 3 2 4 9 3 15" xfId="26595"/>
    <cellStyle name="Navadno 3 2 4 9 3 16" xfId="13958"/>
    <cellStyle name="Navadno 3 2 4 9 3 17" xfId="12523"/>
    <cellStyle name="Navadno 3 2 4 9 3 18" xfId="27007"/>
    <cellStyle name="Navadno 3 2 4 9 3 2" xfId="14806"/>
    <cellStyle name="Navadno 3 2 4 9 3 3" xfId="12732"/>
    <cellStyle name="Navadno 3 2 4 9 3 4" xfId="12089"/>
    <cellStyle name="Navadno 3 2 4 9 3 5" xfId="18051"/>
    <cellStyle name="Navadno 3 2 4 9 3 6" xfId="17277"/>
    <cellStyle name="Navadno 3 2 4 9 3 7" xfId="11016"/>
    <cellStyle name="Navadno 3 2 4 9 3 8" xfId="12357"/>
    <cellStyle name="Navadno 3 2 4 9 3 9" xfId="13607"/>
    <cellStyle name="Navadno 3 2 4 9 4" xfId="2759"/>
    <cellStyle name="Navadno 3 2 4 9 4 10" xfId="17379"/>
    <cellStyle name="Navadno 3 2 4 9 4 11" xfId="23222"/>
    <cellStyle name="Navadno 3 2 4 9 4 12" xfId="25104"/>
    <cellStyle name="Navadno 3 2 4 9 4 13" xfId="15202"/>
    <cellStyle name="Navadno 3 2 4 9 4 14" xfId="15148"/>
    <cellStyle name="Navadno 3 2 4 9 4 15" xfId="26823"/>
    <cellStyle name="Navadno 3 2 4 9 4 16" xfId="26915"/>
    <cellStyle name="Navadno 3 2 4 9 4 17" xfId="21486"/>
    <cellStyle name="Navadno 3 2 4 9 4 18" xfId="28143"/>
    <cellStyle name="Navadno 3 2 4 9 4 2" xfId="15309"/>
    <cellStyle name="Navadno 3 2 4 9 4 3" xfId="10223"/>
    <cellStyle name="Navadno 3 2 4 9 4 4" xfId="16235"/>
    <cellStyle name="Navadno 3 2 4 9 4 5" xfId="10940"/>
    <cellStyle name="Navadno 3 2 4 9 4 6" xfId="15085"/>
    <cellStyle name="Navadno 3 2 4 9 4 7" xfId="11805"/>
    <cellStyle name="Navadno 3 2 4 9 4 8" xfId="20723"/>
    <cellStyle name="Navadno 3 2 4 9 4 9" xfId="20517"/>
    <cellStyle name="Navadno 3 2 4 9 5" xfId="3054"/>
    <cellStyle name="Navadno 3 2 4 9 5 10" xfId="12387"/>
    <cellStyle name="Navadno 3 2 4 9 5 11" xfId="21392"/>
    <cellStyle name="Navadno 3 2 4 9 5 12" xfId="19876"/>
    <cellStyle name="Navadno 3 2 4 9 5 13" xfId="18397"/>
    <cellStyle name="Navadno 3 2 4 9 5 14" xfId="16742"/>
    <cellStyle name="Navadno 3 2 4 9 5 15" xfId="21129"/>
    <cellStyle name="Navadno 3 2 4 9 5 16" xfId="26252"/>
    <cellStyle name="Navadno 3 2 4 9 5 17" xfId="16429"/>
    <cellStyle name="Navadno 3 2 4 9 5 18" xfId="26278"/>
    <cellStyle name="Navadno 3 2 4 9 5 2" xfId="15060"/>
    <cellStyle name="Navadno 3 2 4 9 5 3" xfId="12733"/>
    <cellStyle name="Navadno 3 2 4 9 5 4" xfId="12011"/>
    <cellStyle name="Navadno 3 2 4 9 5 5" xfId="18048"/>
    <cellStyle name="Navadno 3 2 4 9 5 6" xfId="14902"/>
    <cellStyle name="Navadno 3 2 4 9 5 7" xfId="19359"/>
    <cellStyle name="Navadno 3 2 4 9 5 8" xfId="14469"/>
    <cellStyle name="Navadno 3 2 4 9 5 9" xfId="18954"/>
    <cellStyle name="Navadno 3 2 4 9 6" xfId="1027"/>
    <cellStyle name="Navadno 3 2 4 9 6 10" xfId="23863"/>
    <cellStyle name="Navadno 3 2 4 9 6 11" xfId="24593"/>
    <cellStyle name="Navadno 3 2 4 9 6 12" xfId="25295"/>
    <cellStyle name="Navadno 3 2 4 9 6 13" xfId="25964"/>
    <cellStyle name="Navadno 3 2 4 9 6 14" xfId="26697"/>
    <cellStyle name="Navadno 3 2 4 9 6 15" xfId="27216"/>
    <cellStyle name="Navadno 3 2 4 9 6 16" xfId="27680"/>
    <cellStyle name="Navadno 3 2 4 9 6 17" xfId="28060"/>
    <cellStyle name="Navadno 3 2 4 9 6 18" xfId="28362"/>
    <cellStyle name="Navadno 3 2 4 9 6 2" xfId="16817"/>
    <cellStyle name="Navadno 3 2 4 9 6 3" xfId="17785"/>
    <cellStyle name="Navadno 3 2 4 9 6 4" xfId="18733"/>
    <cellStyle name="Navadno 3 2 4 9 6 5" xfId="19682"/>
    <cellStyle name="Navadno 3 2 4 9 6 6" xfId="20581"/>
    <cellStyle name="Navadno 3 2 4 9 6 7" xfId="21444"/>
    <cellStyle name="Navadno 3 2 4 9 6 8" xfId="22293"/>
    <cellStyle name="Navadno 3 2 4 9 6 9" xfId="23095"/>
    <cellStyle name="Navadno 3 2 4 9 7" xfId="642"/>
    <cellStyle name="Navadno 3 2 4 9 7 10" xfId="24109"/>
    <cellStyle name="Navadno 3 2 4 9 7 11" xfId="24853"/>
    <cellStyle name="Navadno 3 2 4 9 7 12" xfId="25536"/>
    <cellStyle name="Navadno 3 2 4 9 7 13" xfId="26177"/>
    <cellStyle name="Navadno 3 2 4 9 7 14" xfId="26883"/>
    <cellStyle name="Navadno 3 2 4 9 7 15" xfId="27374"/>
    <cellStyle name="Navadno 3 2 4 9 7 16" xfId="27824"/>
    <cellStyle name="Navadno 3 2 4 9 7 17" xfId="28173"/>
    <cellStyle name="Navadno 3 2 4 9 7 18" xfId="28439"/>
    <cellStyle name="Navadno 3 2 4 9 7 2" xfId="17142"/>
    <cellStyle name="Navadno 3 2 4 9 7 3" xfId="18106"/>
    <cellStyle name="Navadno 3 2 4 9 7 4" xfId="19068"/>
    <cellStyle name="Navadno 3 2 4 9 7 5" xfId="19977"/>
    <cellStyle name="Navadno 3 2 4 9 7 6" xfId="20875"/>
    <cellStyle name="Navadno 3 2 4 9 7 7" xfId="21739"/>
    <cellStyle name="Navadno 3 2 4 9 7 8" xfId="22574"/>
    <cellStyle name="Navadno 3 2 4 9 7 9" xfId="23356"/>
    <cellStyle name="Navadno 3 2 4 9 8" xfId="4119"/>
    <cellStyle name="Navadno 3 2 4 9 8 10" xfId="16517"/>
    <cellStyle name="Navadno 3 2 4 9 8 11" xfId="13039"/>
    <cellStyle name="Navadno 3 2 4 9 8 12" xfId="23752"/>
    <cellStyle name="Navadno 3 2 4 9 8 13" xfId="16025"/>
    <cellStyle name="Navadno 3 2 4 9 8 14" xfId="22275"/>
    <cellStyle name="Navadno 3 2 4 9 8 15" xfId="26623"/>
    <cellStyle name="Navadno 3 2 4 9 8 16" xfId="19099"/>
    <cellStyle name="Navadno 3 2 4 9 8 17" xfId="14965"/>
    <cellStyle name="Navadno 3 2 4 9 8 18" xfId="28043"/>
    <cellStyle name="Navadno 3 2 4 9 8 2" xfId="14154"/>
    <cellStyle name="Navadno 3 2 4 9 8 3" xfId="15389"/>
    <cellStyle name="Navadno 3 2 4 9 8 4" xfId="16000"/>
    <cellStyle name="Navadno 3 2 4 9 8 5" xfId="18952"/>
    <cellStyle name="Navadno 3 2 4 9 8 6" xfId="19877"/>
    <cellStyle name="Navadno 3 2 4 9 8 7" xfId="19071"/>
    <cellStyle name="Navadno 3 2 4 9 8 8" xfId="9686"/>
    <cellStyle name="Navadno 3 2 4 9 8 9" xfId="22180"/>
    <cellStyle name="Navadno 3 2 4 9 9" xfId="4524"/>
    <cellStyle name="Navadno 3 2 4 9 9 10" xfId="17523"/>
    <cellStyle name="Navadno 3 2 4 9 9 11" xfId="23262"/>
    <cellStyle name="Navadno 3 2 4 9 9 12" xfId="11044"/>
    <cellStyle name="Navadno 3 2 4 9 9 13" xfId="24702"/>
    <cellStyle name="Navadno 3 2 4 9 9 14" xfId="25924"/>
    <cellStyle name="Navadno 3 2 4 9 9 15" xfId="19237"/>
    <cellStyle name="Navadno 3 2 4 9 9 16" xfId="10397"/>
    <cellStyle name="Navadno 3 2 4 9 9 17" xfId="23730"/>
    <cellStyle name="Navadno 3 2 4 9 9 18" xfId="9932"/>
    <cellStyle name="Navadno 3 2 4 9 9 2" xfId="13812"/>
    <cellStyle name="Navadno 3 2 4 9 9 3" xfId="12064"/>
    <cellStyle name="Navadno 3 2 4 9 9 4" xfId="10130"/>
    <cellStyle name="Navadno 3 2 4 9 9 5" xfId="9666"/>
    <cellStyle name="Navadno 3 2 4 9 9 6" xfId="9912"/>
    <cellStyle name="Navadno 3 2 4 9 9 7" xfId="10388"/>
    <cellStyle name="Navadno 3 2 4 9 9 8" xfId="20765"/>
    <cellStyle name="Navadno 3 2 4 9 9 9" xfId="19633"/>
    <cellStyle name="Navadno 3 2 40" xfId="5753"/>
    <cellStyle name="Navadno 3 2 41" xfId="9119"/>
    <cellStyle name="Navadno 3 2 41 10" xfId="9994"/>
    <cellStyle name="Navadno 3 2 41 11" xfId="16590"/>
    <cellStyle name="Navadno 3 2 41 12" xfId="10783"/>
    <cellStyle name="Navadno 3 2 41 13" xfId="13690"/>
    <cellStyle name="Navadno 3 2 41 14" xfId="18238"/>
    <cellStyle name="Navadno 3 2 41 15" xfId="13725"/>
    <cellStyle name="Navadno 3 2 41 16" xfId="13518"/>
    <cellStyle name="Navadno 3 2 41 17" xfId="16845"/>
    <cellStyle name="Navadno 3 2 41 18" xfId="17466"/>
    <cellStyle name="Navadno 3 2 41 19" xfId="19781"/>
    <cellStyle name="Navadno 3 2 41 2" xfId="4876"/>
    <cellStyle name="Navadno 3 2 41 2 2" xfId="4589"/>
    <cellStyle name="Navadno 3 2 41 2 2 10" xfId="20718"/>
    <cellStyle name="Navadno 3 2 41 2 2 11" xfId="14926"/>
    <cellStyle name="Navadno 3 2 41 2 2 12" xfId="21949"/>
    <cellStyle name="Navadno 3 2 41 2 2 13" xfId="24295"/>
    <cellStyle name="Navadno 3 2 41 2 2 14" xfId="26044"/>
    <cellStyle name="Navadno 3 2 41 2 2 15" xfId="15163"/>
    <cellStyle name="Navadno 3 2 41 2 2 16" xfId="20324"/>
    <cellStyle name="Navadno 3 2 41 2 2 17" xfId="26753"/>
    <cellStyle name="Navadno 3 2 41 2 2 18" xfId="11777"/>
    <cellStyle name="Navadno 3 2 41 2 2 2" xfId="13753"/>
    <cellStyle name="Navadno 3 2 41 2 2 3" xfId="11727"/>
    <cellStyle name="Navadno 3 2 41 2 2 4" xfId="16379"/>
    <cellStyle name="Navadno 3 2 41 2 2 5" xfId="12530"/>
    <cellStyle name="Navadno 3 2 41 2 2 6" xfId="17661"/>
    <cellStyle name="Navadno 3 2 41 2 2 7" xfId="12203"/>
    <cellStyle name="Navadno 3 2 41 2 2 8" xfId="19044"/>
    <cellStyle name="Navadno 3 2 41 2 2 9" xfId="14828"/>
    <cellStyle name="Navadno 3 2 41 20" xfId="10592"/>
    <cellStyle name="Navadno 3 2 41 21" xfId="24727"/>
    <cellStyle name="Navadno 3 2 41 22" xfId="17789"/>
    <cellStyle name="Navadno 3 2 41 23" xfId="26384"/>
    <cellStyle name="Navadno 3 2 41 24" xfId="17594"/>
    <cellStyle name="Navadno 3 2 41 25" xfId="12273"/>
    <cellStyle name="Navadno 3 2 41 26" xfId="20122"/>
    <cellStyle name="Navadno 3 2 41 3" xfId="4155"/>
    <cellStyle name="Navadno 3 2 41 3 10" xfId="11027"/>
    <cellStyle name="Navadno 3 2 41 3 11" xfId="15260"/>
    <cellStyle name="Navadno 3 2 41 3 12" xfId="17638"/>
    <cellStyle name="Navadno 3 2 41 3 13" xfId="24787"/>
    <cellStyle name="Navadno 3 2 41 3 14" xfId="22647"/>
    <cellStyle name="Navadno 3 2 41 3 15" xfId="24661"/>
    <cellStyle name="Navadno 3 2 41 3 16" xfId="25266"/>
    <cellStyle name="Navadno 3 2 41 3 17" xfId="27419"/>
    <cellStyle name="Navadno 3 2 41 3 18" xfId="28037"/>
    <cellStyle name="Navadno 3 2 41 3 2" xfId="14123"/>
    <cellStyle name="Navadno 3 2 41 3 3" xfId="15550"/>
    <cellStyle name="Navadno 3 2 41 3 4" xfId="15225"/>
    <cellStyle name="Navadno 3 2 41 3 5" xfId="15548"/>
    <cellStyle name="Navadno 3 2 41 3 6" xfId="18843"/>
    <cellStyle name="Navadno 3 2 41 3 7" xfId="11949"/>
    <cellStyle name="Navadno 3 2 41 3 8" xfId="11278"/>
    <cellStyle name="Navadno 3 2 41 3 9" xfId="10204"/>
    <cellStyle name="Navadno 3 2 41 4" xfId="3298"/>
    <cellStyle name="Navadno 3 2 41 4 10" xfId="23385"/>
    <cellStyle name="Navadno 3 2 41 4 11" xfId="24134"/>
    <cellStyle name="Navadno 3 2 41 4 12" xfId="21339"/>
    <cellStyle name="Navadno 3 2 41 4 13" xfId="22866"/>
    <cellStyle name="Navadno 3 2 41 4 14" xfId="10475"/>
    <cellStyle name="Navadno 3 2 41 4 15" xfId="21228"/>
    <cellStyle name="Navadno 3 2 41 4 16" xfId="20707"/>
    <cellStyle name="Navadno 3 2 41 4 17" xfId="26335"/>
    <cellStyle name="Navadno 3 2 41 4 18" xfId="18557"/>
    <cellStyle name="Navadno 3 2 41 4 2" xfId="14860"/>
    <cellStyle name="Navadno 3 2 41 4 3" xfId="13652"/>
    <cellStyle name="Navadno 3 2 41 4 4" xfId="12001"/>
    <cellStyle name="Navadno 3 2 41 4 5" xfId="18826"/>
    <cellStyle name="Navadno 3 2 41 4 6" xfId="19760"/>
    <cellStyle name="Navadno 3 2 41 4 7" xfId="20907"/>
    <cellStyle name="Navadno 3 2 41 4 8" xfId="21763"/>
    <cellStyle name="Navadno 3 2 41 4 9" xfId="17841"/>
    <cellStyle name="Navadno 3 2 41 5" xfId="2914"/>
    <cellStyle name="Navadno 3 2 41 5 10" xfId="18901"/>
    <cellStyle name="Navadno 3 2 41 5 11" xfId="22621"/>
    <cellStyle name="Navadno 3 2 41 5 12" xfId="21272"/>
    <cellStyle name="Navadno 3 2 41 5 13" xfId="16876"/>
    <cellStyle name="Navadno 3 2 41 5 14" xfId="24228"/>
    <cellStyle name="Navadno 3 2 41 5 15" xfId="25272"/>
    <cellStyle name="Navadno 3 2 41 5 16" xfId="21641"/>
    <cellStyle name="Navadno 3 2 41 5 17" xfId="16956"/>
    <cellStyle name="Navadno 3 2 41 5 18" xfId="10064"/>
    <cellStyle name="Navadno 3 2 41 5 2" xfId="15184"/>
    <cellStyle name="Navadno 3 2 41 5 3" xfId="12900"/>
    <cellStyle name="Navadno 3 2 41 5 4" xfId="10489"/>
    <cellStyle name="Navadno 3 2 41 5 5" xfId="12576"/>
    <cellStyle name="Navadno 3 2 41 5 6" xfId="16343"/>
    <cellStyle name="Navadno 3 2 41 5 7" xfId="14872"/>
    <cellStyle name="Navadno 3 2 41 5 8" xfId="19270"/>
    <cellStyle name="Navadno 3 2 41 5 9" xfId="14914"/>
    <cellStyle name="Navadno 3 2 41 6" xfId="4392"/>
    <cellStyle name="Navadno 3 2 41 6 10" xfId="23692"/>
    <cellStyle name="Navadno 3 2 41 6 11" xfId="24437"/>
    <cellStyle name="Navadno 3 2 41 6 12" xfId="23694"/>
    <cellStyle name="Navadno 3 2 41 6 13" xfId="12346"/>
    <cellStyle name="Navadno 3 2 41 6 14" xfId="25653"/>
    <cellStyle name="Navadno 3 2 41 6 15" xfId="21786"/>
    <cellStyle name="Navadno 3 2 41 6 16" xfId="20104"/>
    <cellStyle name="Navadno 3 2 41 6 17" xfId="15544"/>
    <cellStyle name="Navadno 3 2 41 6 18" xfId="26296"/>
    <cellStyle name="Navadno 3 2 41 6 2" xfId="13918"/>
    <cellStyle name="Navadno 3 2 41 6 3" xfId="15246"/>
    <cellStyle name="Navadno 3 2 41 6 4" xfId="10708"/>
    <cellStyle name="Navadno 3 2 41 6 5" xfId="18878"/>
    <cellStyle name="Navadno 3 2 41 6 6" xfId="19813"/>
    <cellStyle name="Navadno 3 2 41 6 7" xfId="21253"/>
    <cellStyle name="Navadno 3 2 41 6 8" xfId="22098"/>
    <cellStyle name="Navadno 3 2 41 6 9" xfId="13455"/>
    <cellStyle name="Navadno 3 2 41 7" xfId="1649"/>
    <cellStyle name="Navadno 3 2 41 7 10" xfId="22665"/>
    <cellStyle name="Navadno 3 2 41 7 11" xfId="22712"/>
    <cellStyle name="Navadno 3 2 41 7 12" xfId="24942"/>
    <cellStyle name="Navadno 3 2 41 7 13" xfId="25833"/>
    <cellStyle name="Navadno 3 2 41 7 14" xfId="22442"/>
    <cellStyle name="Navadno 3 2 41 7 15" xfId="12608"/>
    <cellStyle name="Navadno 3 2 41 7 16" xfId="24992"/>
    <cellStyle name="Navadno 3 2 41 7 17" xfId="24518"/>
    <cellStyle name="Navadno 3 2 41 7 18" xfId="27894"/>
    <cellStyle name="Navadno 3 2 41 7 2" xfId="16271"/>
    <cellStyle name="Navadno 3 2 41 7 3" xfId="9931"/>
    <cellStyle name="Navadno 3 2 41 7 4" xfId="17882"/>
    <cellStyle name="Navadno 3 2 41 7 5" xfId="12457"/>
    <cellStyle name="Navadno 3 2 41 7 6" xfId="17512"/>
    <cellStyle name="Navadno 3 2 41 7 7" xfId="10074"/>
    <cellStyle name="Navadno 3 2 41 7 8" xfId="20403"/>
    <cellStyle name="Navadno 3 2 41 7 9" xfId="22588"/>
    <cellStyle name="Navadno 3 2 41 8" xfId="3687"/>
    <cellStyle name="Navadno 3 2 41 8 10" xfId="18004"/>
    <cellStyle name="Navadno 3 2 41 8 11" xfId="19032"/>
    <cellStyle name="Navadno 3 2 41 8 12" xfId="11702"/>
    <cellStyle name="Navadno 3 2 41 8 13" xfId="19905"/>
    <cellStyle name="Navadno 3 2 41 8 14" xfId="9711"/>
    <cellStyle name="Navadno 3 2 41 8 15" xfId="21224"/>
    <cellStyle name="Navadno 3 2 41 8 16" xfId="19557"/>
    <cellStyle name="Navadno 3 2 41 8 17" xfId="22229"/>
    <cellStyle name="Navadno 3 2 41 8 18" xfId="14027"/>
    <cellStyle name="Navadno 3 2 41 8 2" xfId="14520"/>
    <cellStyle name="Navadno 3 2 41 8 3" xfId="10976"/>
    <cellStyle name="Navadno 3 2 41 8 4" xfId="17502"/>
    <cellStyle name="Navadno 3 2 41 8 5" xfId="11622"/>
    <cellStyle name="Navadno 3 2 41 8 6" xfId="10504"/>
    <cellStyle name="Navadno 3 2 41 8 7" xfId="19751"/>
    <cellStyle name="Navadno 3 2 41 8 8" xfId="12268"/>
    <cellStyle name="Navadno 3 2 41 8 9" xfId="19423"/>
    <cellStyle name="Navadno 3 2 41 9" xfId="1930"/>
    <cellStyle name="Navadno 3 2 41 9 10" xfId="10605"/>
    <cellStyle name="Navadno 3 2 41 9 11" xfId="20688"/>
    <cellStyle name="Navadno 3 2 41 9 12" xfId="16358"/>
    <cellStyle name="Navadno 3 2 41 9 13" xfId="20986"/>
    <cellStyle name="Navadno 3 2 41 9 14" xfId="10825"/>
    <cellStyle name="Navadno 3 2 41 9 15" xfId="21615"/>
    <cellStyle name="Navadno 3 2 41 9 16" xfId="22601"/>
    <cellStyle name="Navadno 3 2 41 9 17" xfId="10400"/>
    <cellStyle name="Navadno 3 2 41 9 18" xfId="15559"/>
    <cellStyle name="Navadno 3 2 41 9 2" xfId="16023"/>
    <cellStyle name="Navadno 3 2 41 9 3" xfId="11412"/>
    <cellStyle name="Navadno 3 2 41 9 4" xfId="9719"/>
    <cellStyle name="Navadno 3 2 41 9 5" xfId="18485"/>
    <cellStyle name="Navadno 3 2 41 9 6" xfId="18161"/>
    <cellStyle name="Navadno 3 2 41 9 7" xfId="17213"/>
    <cellStyle name="Navadno 3 2 41 9 8" xfId="12905"/>
    <cellStyle name="Navadno 3 2 41 9 9" xfId="11259"/>
    <cellStyle name="Navadno 3 2 42" xfId="5082"/>
    <cellStyle name="Navadno 3 2 42 10" xfId="15081"/>
    <cellStyle name="Navadno 3 2 42 11" xfId="22448"/>
    <cellStyle name="Navadno 3 2 42 12" xfId="14039"/>
    <cellStyle name="Navadno 3 2 42 13" xfId="17246"/>
    <cellStyle name="Navadno 3 2 42 14" xfId="20891"/>
    <cellStyle name="Navadno 3 2 42 15" xfId="21139"/>
    <cellStyle name="Navadno 3 2 42 16" xfId="27503"/>
    <cellStyle name="Navadno 3 2 42 17" xfId="27922"/>
    <cellStyle name="Navadno 3 2 42 18" xfId="13883"/>
    <cellStyle name="Navadno 3 2 42 2" xfId="13326"/>
    <cellStyle name="Navadno 3 2 42 3" xfId="17417"/>
    <cellStyle name="Navadno 3 2 42 4" xfId="16244"/>
    <cellStyle name="Navadno 3 2 42 5" xfId="16842"/>
    <cellStyle name="Navadno 3 2 42 6" xfId="16381"/>
    <cellStyle name="Navadno 3 2 42 7" xfId="10087"/>
    <cellStyle name="Navadno 3 2 42 8" xfId="18877"/>
    <cellStyle name="Navadno 3 2 42 9" xfId="21075"/>
    <cellStyle name="Navadno 3 2 43" xfId="5053"/>
    <cellStyle name="Navadno 3 2 43 10" xfId="11638"/>
    <cellStyle name="Navadno 3 2 43 11" xfId="19961"/>
    <cellStyle name="Navadno 3 2 43 12" xfId="22742"/>
    <cellStyle name="Navadno 3 2 43 13" xfId="24997"/>
    <cellStyle name="Navadno 3 2 43 14" xfId="15948"/>
    <cellStyle name="Navadno 3 2 43 15" xfId="26078"/>
    <cellStyle name="Navadno 3 2 43 16" xfId="26867"/>
    <cellStyle name="Navadno 3 2 43 17" xfId="25368"/>
    <cellStyle name="Navadno 3 2 43 18" xfId="13878"/>
    <cellStyle name="Navadno 3 2 43 19" xfId="26628"/>
    <cellStyle name="Navadno 3 2 43 2" xfId="2671"/>
    <cellStyle name="Navadno 3 2 43 3" xfId="13346"/>
    <cellStyle name="Navadno 3 2 43 4" xfId="13577"/>
    <cellStyle name="Navadno 3 2 43 5" xfId="15446"/>
    <cellStyle name="Navadno 3 2 43 6" xfId="15444"/>
    <cellStyle name="Navadno 3 2 43 7" xfId="15897"/>
    <cellStyle name="Navadno 3 2 43 8" xfId="13291"/>
    <cellStyle name="Navadno 3 2 43 9" xfId="12276"/>
    <cellStyle name="Navadno 3 2 44" xfId="1879"/>
    <cellStyle name="Navadno 3 2 45" xfId="3903"/>
    <cellStyle name="Navadno 3 2 46" xfId="1568"/>
    <cellStyle name="Navadno 3 2 47" xfId="3109"/>
    <cellStyle name="Navadno 3 2 48" xfId="2219"/>
    <cellStyle name="Navadno 3 2 49" xfId="1877"/>
    <cellStyle name="Navadno 3 2 5" xfId="9215"/>
    <cellStyle name="Navadno 3 2 5 10" xfId="396"/>
    <cellStyle name="Navadno 3 2 5 10 10" xfId="24273"/>
    <cellStyle name="Navadno 3 2 5 10 11" xfId="25000"/>
    <cellStyle name="Navadno 3 2 5 10 12" xfId="25685"/>
    <cellStyle name="Navadno 3 2 5 10 13" xfId="26301"/>
    <cellStyle name="Navadno 3 2 5 10 14" xfId="26984"/>
    <cellStyle name="Navadno 3 2 5 10 15" xfId="27479"/>
    <cellStyle name="Navadno 3 2 5 10 16" xfId="27907"/>
    <cellStyle name="Navadno 3 2 5 10 17" xfId="28238"/>
    <cellStyle name="Navadno 3 2 5 10 18" xfId="28482"/>
    <cellStyle name="Navadno 3 2 5 10 2" xfId="17359"/>
    <cellStyle name="Navadno 3 2 5 10 3" xfId="18313"/>
    <cellStyle name="Navadno 3 2 5 10 4" xfId="19268"/>
    <cellStyle name="Navadno 3 2 5 10 5" xfId="20179"/>
    <cellStyle name="Navadno 3 2 5 10 6" xfId="21066"/>
    <cellStyle name="Navadno 3 2 5 10 7" xfId="21921"/>
    <cellStyle name="Navadno 3 2 5 10 8" xfId="22744"/>
    <cellStyle name="Navadno 3 2 5 10 9" xfId="23532"/>
    <cellStyle name="Navadno 3 2 5 11" xfId="4877"/>
    <cellStyle name="Navadno 3 2 5 11 10" xfId="20950"/>
    <cellStyle name="Navadno 3 2 5 11 11" xfId="13498"/>
    <cellStyle name="Navadno 3 2 5 11 12" xfId="11061"/>
    <cellStyle name="Navadno 3 2 5 11 13" xfId="9700"/>
    <cellStyle name="Navadno 3 2 5 11 14" xfId="14490"/>
    <cellStyle name="Navadno 3 2 5 11 15" xfId="25792"/>
    <cellStyle name="Navadno 3 2 5 11 16" xfId="21233"/>
    <cellStyle name="Navadno 3 2 5 11 17" xfId="15466"/>
    <cellStyle name="Navadno 3 2 5 11 18" xfId="27415"/>
    <cellStyle name="Navadno 3 2 5 11 2" xfId="13503"/>
    <cellStyle name="Navadno 3 2 5 11 3" xfId="15578"/>
    <cellStyle name="Navadno 3 2 5 11 4" xfId="9618"/>
    <cellStyle name="Navadno 3 2 5 11 5" xfId="19175"/>
    <cellStyle name="Navadno 3 2 5 11 6" xfId="20085"/>
    <cellStyle name="Navadno 3 2 5 11 7" xfId="10235"/>
    <cellStyle name="Navadno 3 2 5 11 8" xfId="19589"/>
    <cellStyle name="Navadno 3 2 5 11 9" xfId="14817"/>
    <cellStyle name="Navadno 3 2 5 12" xfId="9910"/>
    <cellStyle name="Navadno 3 2 5 13" xfId="13950"/>
    <cellStyle name="Navadno 3 2 5 14" xfId="14877"/>
    <cellStyle name="Navadno 3 2 5 15" xfId="18089"/>
    <cellStyle name="Navadno 3 2 5 16" xfId="19508"/>
    <cellStyle name="Navadno 3 2 5 17" xfId="17054"/>
    <cellStyle name="Navadno 3 2 5 18" xfId="16447"/>
    <cellStyle name="Navadno 3 2 5 19" xfId="22414"/>
    <cellStyle name="Navadno 3 2 5 2" xfId="9003"/>
    <cellStyle name="Navadno 3 2 5 2 2" xfId="4647"/>
    <cellStyle name="Navadno 3 2 5 2 2 10" xfId="16286"/>
    <cellStyle name="Navadno 3 2 5 2 2 11" xfId="22520"/>
    <cellStyle name="Navadno 3 2 5 2 2 12" xfId="11732"/>
    <cellStyle name="Navadno 3 2 5 2 2 13" xfId="11334"/>
    <cellStyle name="Navadno 3 2 5 2 2 14" xfId="21767"/>
    <cellStyle name="Navadno 3 2 5 2 2 15" xfId="25657"/>
    <cellStyle name="Navadno 3 2 5 2 2 16" xfId="24026"/>
    <cellStyle name="Navadno 3 2 5 2 2 17" xfId="15352"/>
    <cellStyle name="Navadno 3 2 5 2 2 18" xfId="14736"/>
    <cellStyle name="Navadno 3 2 5 2 2 19" xfId="20867"/>
    <cellStyle name="Navadno 3 2 5 2 2 2" xfId="4504"/>
    <cellStyle name="Navadno 3 2 5 2 2 3" xfId="13706"/>
    <cellStyle name="Navadno 3 2 5 2 2 4" xfId="10141"/>
    <cellStyle name="Navadno 3 2 5 2 2 5" xfId="16631"/>
    <cellStyle name="Navadno 3 2 5 2 2 6" xfId="17759"/>
    <cellStyle name="Navadno 3 2 5 2 2 7" xfId="19371"/>
    <cellStyle name="Navadno 3 2 5 2 2 8" xfId="18764"/>
    <cellStyle name="Navadno 3 2 5 2 2 9" xfId="18322"/>
    <cellStyle name="Navadno 3 2 5 2 3" xfId="2751"/>
    <cellStyle name="Navadno 3 2 5 2 4" xfId="3742"/>
    <cellStyle name="Navadno 3 2 5 2 5" xfId="1840"/>
    <cellStyle name="Navadno 3 2 5 2 6" xfId="1120"/>
    <cellStyle name="Navadno 3 2 5 2 7" xfId="747"/>
    <cellStyle name="Navadno 3 2 5 2 8" xfId="343"/>
    <cellStyle name="Navadno 3 2 5 2 9" xfId="587"/>
    <cellStyle name="Navadno 3 2 5 20" xfId="9828"/>
    <cellStyle name="Navadno 3 2 5 21" xfId="18299"/>
    <cellStyle name="Navadno 3 2 5 22" xfId="23912"/>
    <cellStyle name="Navadno 3 2 5 23" xfId="23521"/>
    <cellStyle name="Navadno 3 2 5 24" xfId="21446"/>
    <cellStyle name="Navadno 3 2 5 25" xfId="27139"/>
    <cellStyle name="Navadno 3 2 5 26" xfId="26011"/>
    <cellStyle name="Navadno 3 2 5 27" xfId="14553"/>
    <cellStyle name="Navadno 3 2 5 28" xfId="23574"/>
    <cellStyle name="Navadno 3 2 5 3" xfId="5391"/>
    <cellStyle name="Navadno 3 2 5 4" xfId="5230"/>
    <cellStyle name="Navadno 3 2 5 5" xfId="4934"/>
    <cellStyle name="Navadno 3 2 5 5 2" xfId="2193"/>
    <cellStyle name="Navadno 3 2 5 5 2 10" xfId="9662"/>
    <cellStyle name="Navadno 3 2 5 5 2 11" xfId="12693"/>
    <cellStyle name="Navadno 3 2 5 5 2 12" xfId="22207"/>
    <cellStyle name="Navadno 3 2 5 5 2 13" xfId="12474"/>
    <cellStyle name="Navadno 3 2 5 5 2 14" xfId="25840"/>
    <cellStyle name="Navadno 3 2 5 5 2 15" xfId="25888"/>
    <cellStyle name="Navadno 3 2 5 5 2 16" xfId="26779"/>
    <cellStyle name="Navadno 3 2 5 5 2 17" xfId="17128"/>
    <cellStyle name="Navadno 3 2 5 5 2 18" xfId="25034"/>
    <cellStyle name="Navadno 3 2 5 5 2 2" xfId="15798"/>
    <cellStyle name="Navadno 3 2 5 5 2 3" xfId="9906"/>
    <cellStyle name="Navadno 3 2 5 5 2 4" xfId="10303"/>
    <cellStyle name="Navadno 3 2 5 5 2 5" xfId="10819"/>
    <cellStyle name="Navadno 3 2 5 5 2 6" xfId="18686"/>
    <cellStyle name="Navadno 3 2 5 5 2 7" xfId="16618"/>
    <cellStyle name="Navadno 3 2 5 5 2 8" xfId="11479"/>
    <cellStyle name="Navadno 3 2 5 5 2 9" xfId="21118"/>
    <cellStyle name="Navadno 3 2 5 6" xfId="2861"/>
    <cellStyle name="Navadno 3 2 5 6 10" xfId="22799"/>
    <cellStyle name="Navadno 3 2 5 6 11" xfId="14368"/>
    <cellStyle name="Navadno 3 2 5 6 12" xfId="24886"/>
    <cellStyle name="Navadno 3 2 5 6 13" xfId="25389"/>
    <cellStyle name="Navadno 3 2 5 6 14" xfId="25030"/>
    <cellStyle name="Navadno 3 2 5 6 15" xfId="11516"/>
    <cellStyle name="Navadno 3 2 5 6 16" xfId="24256"/>
    <cellStyle name="Navadno 3 2 5 6 17" xfId="27363"/>
    <cellStyle name="Navadno 3 2 5 6 18" xfId="27604"/>
    <cellStyle name="Navadno 3 2 5 6 2" xfId="15228"/>
    <cellStyle name="Navadno 3 2 5 6 3" xfId="11950"/>
    <cellStyle name="Navadno 3 2 5 6 4" xfId="13146"/>
    <cellStyle name="Navadno 3 2 5 6 5" xfId="11605"/>
    <cellStyle name="Navadno 3 2 5 6 6" xfId="10198"/>
    <cellStyle name="Navadno 3 2 5 6 7" xfId="11890"/>
    <cellStyle name="Navadno 3 2 5 6 8" xfId="16197"/>
    <cellStyle name="Navadno 3 2 5 6 9" xfId="21116"/>
    <cellStyle name="Navadno 3 2 5 7" xfId="2325"/>
    <cellStyle name="Navadno 3 2 5 7 10" xfId="18855"/>
    <cellStyle name="Navadno 3 2 5 7 11" xfId="19571"/>
    <cellStyle name="Navadno 3 2 5 7 12" xfId="25184"/>
    <cellStyle name="Navadno 3 2 5 7 13" xfId="12661"/>
    <cellStyle name="Navadno 3 2 5 7 14" xfId="15485"/>
    <cellStyle name="Navadno 3 2 5 7 15" xfId="26544"/>
    <cellStyle name="Navadno 3 2 5 7 16" xfId="26825"/>
    <cellStyle name="Navadno 3 2 5 7 17" xfId="25259"/>
    <cellStyle name="Navadno 3 2 5 7 18" xfId="25329"/>
    <cellStyle name="Navadno 3 2 5 7 2" xfId="15686"/>
    <cellStyle name="Navadno 3 2 5 7 3" xfId="11756"/>
    <cellStyle name="Navadno 3 2 5 7 4" xfId="15673"/>
    <cellStyle name="Navadno 3 2 5 7 5" xfId="12436"/>
    <cellStyle name="Navadno 3 2 5 7 6" xfId="12019"/>
    <cellStyle name="Navadno 3 2 5 7 7" xfId="14188"/>
    <cellStyle name="Navadno 3 2 5 7 8" xfId="11696"/>
    <cellStyle name="Navadno 3 2 5 7 9" xfId="17857"/>
    <cellStyle name="Navadno 3 2 5 8" xfId="3180"/>
    <cellStyle name="Navadno 3 2 5 8 10" xfId="10455"/>
    <cellStyle name="Navadno 3 2 5 8 11" xfId="9966"/>
    <cellStyle name="Navadno 3 2 5 8 12" xfId="16933"/>
    <cellStyle name="Navadno 3 2 5 8 13" xfId="13184"/>
    <cellStyle name="Navadno 3 2 5 8 14" xfId="25537"/>
    <cellStyle name="Navadno 3 2 5 8 15" xfId="26414"/>
    <cellStyle name="Navadno 3 2 5 8 16" xfId="27336"/>
    <cellStyle name="Navadno 3 2 5 8 17" xfId="27786"/>
    <cellStyle name="Navadno 3 2 5 8 18" xfId="16775"/>
    <cellStyle name="Navadno 3 2 5 8 2" xfId="14955"/>
    <cellStyle name="Navadno 3 2 5 8 3" xfId="17064"/>
    <cellStyle name="Navadno 3 2 5 8 4" xfId="10702"/>
    <cellStyle name="Navadno 3 2 5 8 5" xfId="15877"/>
    <cellStyle name="Navadno 3 2 5 8 6" xfId="16880"/>
    <cellStyle name="Navadno 3 2 5 8 7" xfId="10155"/>
    <cellStyle name="Navadno 3 2 5 8 8" xfId="10810"/>
    <cellStyle name="Navadno 3 2 5 8 9" xfId="13456"/>
    <cellStyle name="Navadno 3 2 5 9" xfId="576"/>
    <cellStyle name="Navadno 3 2 5 9 10" xfId="24151"/>
    <cellStyle name="Navadno 3 2 5 9 11" xfId="24890"/>
    <cellStyle name="Navadno 3 2 5 9 12" xfId="25577"/>
    <cellStyle name="Navadno 3 2 5 9 13" xfId="26204"/>
    <cellStyle name="Navadno 3 2 5 9 14" xfId="26899"/>
    <cellStyle name="Navadno 3 2 5 9 15" xfId="27400"/>
    <cellStyle name="Navadno 3 2 5 9 16" xfId="27845"/>
    <cellStyle name="Navadno 3 2 5 9 17" xfId="28184"/>
    <cellStyle name="Navadno 3 2 5 9 18" xfId="28443"/>
    <cellStyle name="Navadno 3 2 5 9 2" xfId="17200"/>
    <cellStyle name="Navadno 3 2 5 9 3" xfId="18166"/>
    <cellStyle name="Navadno 3 2 5 9 4" xfId="19117"/>
    <cellStyle name="Navadno 3 2 5 9 5" xfId="20032"/>
    <cellStyle name="Navadno 3 2 5 9 6" xfId="20923"/>
    <cellStyle name="Navadno 3 2 5 9 7" xfId="21787"/>
    <cellStyle name="Navadno 3 2 5 9 8" xfId="22614"/>
    <cellStyle name="Navadno 3 2 5 9 9" xfId="23404"/>
    <cellStyle name="Navadno 3 2 50" xfId="11388"/>
    <cellStyle name="Navadno 3 2 51" xfId="9511"/>
    <cellStyle name="Navadno 3 2 6" xfId="8906"/>
    <cellStyle name="Navadno 3 2 7" xfId="8831"/>
    <cellStyle name="Navadno 3 2 8" xfId="8643"/>
    <cellStyle name="Navadno 3 2 9" xfId="8542"/>
    <cellStyle name="Navadno 3 20" xfId="9031"/>
    <cellStyle name="Navadno 3 21" xfId="8095"/>
    <cellStyle name="Navadno 3 22" xfId="8213"/>
    <cellStyle name="Navadno 3 23" xfId="8322"/>
    <cellStyle name="Navadno 3 24" xfId="8018"/>
    <cellStyle name="Navadno 3 25" xfId="8867"/>
    <cellStyle name="Navadno 3 26" xfId="8344"/>
    <cellStyle name="Navadno 3 27" xfId="8828"/>
    <cellStyle name="Navadno 3 28" xfId="8144"/>
    <cellStyle name="Navadno 3 29" xfId="8915"/>
    <cellStyle name="Navadno 3 3" xfId="33"/>
    <cellStyle name="Navadno 3 3 10" xfId="8985"/>
    <cellStyle name="Navadno 3 3 11" xfId="8925"/>
    <cellStyle name="Navadno 3 3 12" xfId="8718"/>
    <cellStyle name="Navadno 3 3 13" xfId="8931"/>
    <cellStyle name="Navadno 3 3 14" xfId="8023"/>
    <cellStyle name="Navadno 3 3 15" xfId="8199"/>
    <cellStyle name="Navadno 3 3 16" xfId="8301"/>
    <cellStyle name="Navadno 3 3 17" xfId="7998"/>
    <cellStyle name="Navadno 3 3 18" xfId="8099"/>
    <cellStyle name="Navadno 3 3 19" xfId="8439"/>
    <cellStyle name="Navadno 3 3 2" xfId="9309"/>
    <cellStyle name="Navadno 3 3 2 10" xfId="7985"/>
    <cellStyle name="Navadno 3 3 2 11" xfId="7881"/>
    <cellStyle name="Navadno 3 3 2 12" xfId="7781"/>
    <cellStyle name="Navadno 3 3 2 13" xfId="7680"/>
    <cellStyle name="Navadno 3 3 2 14" xfId="7580"/>
    <cellStyle name="Navadno 3 3 2 15" xfId="7480"/>
    <cellStyle name="Navadno 3 3 2 16" xfId="7381"/>
    <cellStyle name="Navadno 3 3 2 17" xfId="7282"/>
    <cellStyle name="Navadno 3 3 2 18" xfId="7183"/>
    <cellStyle name="Navadno 3 3 2 19" xfId="7083"/>
    <cellStyle name="Navadno 3 3 2 2" xfId="9296"/>
    <cellStyle name="Navadno 3 3 2 2 10" xfId="7969"/>
    <cellStyle name="Navadno 3 3 2 2 11" xfId="7866"/>
    <cellStyle name="Navadno 3 3 2 2 12" xfId="7765"/>
    <cellStyle name="Navadno 3 3 2 2 13" xfId="7665"/>
    <cellStyle name="Navadno 3 3 2 2 14" xfId="7564"/>
    <cellStyle name="Navadno 3 3 2 2 15" xfId="7465"/>
    <cellStyle name="Navadno 3 3 2 2 16" xfId="7366"/>
    <cellStyle name="Navadno 3 3 2 2 17" xfId="7267"/>
    <cellStyle name="Navadno 3 3 2 2 18" xfId="7167"/>
    <cellStyle name="Navadno 3 3 2 2 19" xfId="7068"/>
    <cellStyle name="Navadno 3 3 2 2 2" xfId="8795"/>
    <cellStyle name="Navadno 3 3 2 2 2 10" xfId="575"/>
    <cellStyle name="Navadno 3 3 2 2 2 11" xfId="166"/>
    <cellStyle name="Navadno 3 3 2 2 2 2" xfId="8779"/>
    <cellStyle name="Navadno 3 3 2 2 2 2 2" xfId="4352"/>
    <cellStyle name="Navadno 3 3 2 2 2 2 2 2" xfId="4338"/>
    <cellStyle name="Navadno 3 3 2 2 2 2 3" xfId="2145"/>
    <cellStyle name="Navadno 3 3 2 2 2 2 4" xfId="2870"/>
    <cellStyle name="Navadno 3 3 2 2 2 2 5" xfId="2691"/>
    <cellStyle name="Navadno 3 3 2 2 2 2 6" xfId="2817"/>
    <cellStyle name="Navadno 3 3 2 2 2 2 7" xfId="3160"/>
    <cellStyle name="Navadno 3 3 2 2 2 2 8" xfId="4032"/>
    <cellStyle name="Navadno 3 3 2 2 2 2 9" xfId="154"/>
    <cellStyle name="Navadno 3 3 2 2 2 3" xfId="5320"/>
    <cellStyle name="Navadno 3 3 2 2 2 4" xfId="9233"/>
    <cellStyle name="Navadno 3 3 2 2 2 5" xfId="5066"/>
    <cellStyle name="Navadno 3 3 2 2 2 5 2" xfId="2647"/>
    <cellStyle name="Navadno 3 3 2 2 2 6" xfId="2882"/>
    <cellStyle name="Navadno 3 3 2 2 2 7" xfId="4410"/>
    <cellStyle name="Navadno 3 3 2 2 2 8" xfId="2158"/>
    <cellStyle name="Navadno 3 3 2 2 2 9" xfId="3283"/>
    <cellStyle name="Navadno 3 3 2 2 20" xfId="6971"/>
    <cellStyle name="Navadno 3 3 2 2 21" xfId="6873"/>
    <cellStyle name="Navadno 3 3 2 2 22" xfId="6777"/>
    <cellStyle name="Navadno 3 3 2 2 23" xfId="6680"/>
    <cellStyle name="Navadno 3 3 2 2 24" xfId="6586"/>
    <cellStyle name="Navadno 3 3 2 2 25" xfId="6491"/>
    <cellStyle name="Navadno 3 3 2 2 26" xfId="6399"/>
    <cellStyle name="Navadno 3 3 2 2 27" xfId="6308"/>
    <cellStyle name="Navadno 3 3 2 2 28" xfId="6216"/>
    <cellStyle name="Navadno 3 3 2 2 29" xfId="6126"/>
    <cellStyle name="Navadno 3 3 2 2 3" xfId="8674"/>
    <cellStyle name="Navadno 3 3 2 2 30" xfId="6035"/>
    <cellStyle name="Navadno 3 3 2 2 31" xfId="5951"/>
    <cellStyle name="Navadno 3 3 2 2 32" xfId="5869"/>
    <cellStyle name="Navadno 3 3 2 2 33" xfId="5788"/>
    <cellStyle name="Navadno 3 3 2 2 34" xfId="5712"/>
    <cellStyle name="Navadno 3 3 2 2 35" xfId="5621"/>
    <cellStyle name="Navadno 3 3 2 2 36" xfId="5556"/>
    <cellStyle name="Navadno 3 3 2 2 37" xfId="5480"/>
    <cellStyle name="Navadno 3 3 2 2 38" xfId="5332"/>
    <cellStyle name="Navadno 3 3 2 2 38 2" xfId="4712"/>
    <cellStyle name="Navadno 3 3 2 2 38 2 2" xfId="2053"/>
    <cellStyle name="Navadno 3 3 2 2 38 3" xfId="1615"/>
    <cellStyle name="Navadno 3 3 2 2 38 4" xfId="1261"/>
    <cellStyle name="Navadno 3 3 2 2 38 5" xfId="930"/>
    <cellStyle name="Navadno 3 3 2 2 38 6" xfId="609"/>
    <cellStyle name="Navadno 3 3 2 2 38 7" xfId="375"/>
    <cellStyle name="Navadno 3 3 2 2 38 8" xfId="194"/>
    <cellStyle name="Navadno 3 3 2 2 38 9" xfId="85"/>
    <cellStyle name="Navadno 3 3 2 2 39" xfId="5097"/>
    <cellStyle name="Navadno 3 3 2 2 4" xfId="8573"/>
    <cellStyle name="Navadno 3 3 2 2 40" xfId="5219"/>
    <cellStyle name="Navadno 3 3 2 2 40 2" xfId="2179"/>
    <cellStyle name="Navadno 3 3 2 2 41" xfId="1839"/>
    <cellStyle name="Navadno 3 3 2 2 42" xfId="1532"/>
    <cellStyle name="Navadno 3 3 2 2 43" xfId="2014"/>
    <cellStyle name="Navadno 3 3 2 2 44" xfId="1969"/>
    <cellStyle name="Navadno 3 3 2 2 45" xfId="1403"/>
    <cellStyle name="Navadno 3 3 2 2 46" xfId="4411"/>
    <cellStyle name="Navadno 3 3 2 2 5" xfId="8472"/>
    <cellStyle name="Navadno 3 3 2 2 6" xfId="8371"/>
    <cellStyle name="Navadno 3 3 2 2 7" xfId="8272"/>
    <cellStyle name="Navadno 3 3 2 2 8" xfId="8170"/>
    <cellStyle name="Navadno 3 3 2 2 9" xfId="8070"/>
    <cellStyle name="Navadno 3 3 2 20" xfId="6986"/>
    <cellStyle name="Navadno 3 3 2 21" xfId="6888"/>
    <cellStyle name="Navadno 3 3 2 22" xfId="6791"/>
    <cellStyle name="Navadno 3 3 2 23" xfId="6695"/>
    <cellStyle name="Navadno 3 3 2 24" xfId="6600"/>
    <cellStyle name="Navadno 3 3 2 25" xfId="6506"/>
    <cellStyle name="Navadno 3 3 2 26" xfId="6413"/>
    <cellStyle name="Navadno 3 3 2 27" xfId="6323"/>
    <cellStyle name="Navadno 3 3 2 28" xfId="6230"/>
    <cellStyle name="Navadno 3 3 2 29" xfId="6140"/>
    <cellStyle name="Navadno 3 3 2 3" xfId="9170"/>
    <cellStyle name="Navadno 3 3 2 3 10" xfId="3474"/>
    <cellStyle name="Navadno 3 3 2 3 11" xfId="3122"/>
    <cellStyle name="Navadno 3 3 2 3 2" xfId="8690"/>
    <cellStyle name="Navadno 3 3 2 3 2 2" xfId="4629"/>
    <cellStyle name="Navadno 3 3 2 3 2 2 2" xfId="4261"/>
    <cellStyle name="Navadno 3 3 2 3 2 3" xfId="4097"/>
    <cellStyle name="Navadno 3 3 2 3 2 4" xfId="1586"/>
    <cellStyle name="Navadno 3 3 2 3 2 5" xfId="2650"/>
    <cellStyle name="Navadno 3 3 2 3 2 6" xfId="2620"/>
    <cellStyle name="Navadno 3 3 2 3 2 7" xfId="4236"/>
    <cellStyle name="Navadno 3 3 2 3 2 8" xfId="4464"/>
    <cellStyle name="Navadno 3 3 2 3 2 9" xfId="1001"/>
    <cellStyle name="Navadno 3 3 2 3 3" xfId="5263"/>
    <cellStyle name="Navadno 3 3 2 3 4" xfId="5129"/>
    <cellStyle name="Navadno 3 3 2 3 5" xfId="5253"/>
    <cellStyle name="Navadno 3 3 2 3 5 2" xfId="3183"/>
    <cellStyle name="Navadno 3 3 2 3 6" xfId="3181"/>
    <cellStyle name="Navadno 3 3 2 3 7" xfId="3037"/>
    <cellStyle name="Navadno 3 3 2 3 8" xfId="1582"/>
    <cellStyle name="Navadno 3 3 2 3 9" xfId="1505"/>
    <cellStyle name="Navadno 3 3 2 30" xfId="6050"/>
    <cellStyle name="Navadno 3 3 2 31" xfId="5965"/>
    <cellStyle name="Navadno 3 3 2 32" xfId="5883"/>
    <cellStyle name="Navadno 3 3 2 33" xfId="5802"/>
    <cellStyle name="Navadno 3 3 2 34" xfId="5725"/>
    <cellStyle name="Navadno 3 3 2 35" xfId="5635"/>
    <cellStyle name="Navadno 3 3 2 36" xfId="5568"/>
    <cellStyle name="Navadno 3 3 2 37" xfId="5492"/>
    <cellStyle name="Navadno 3 3 2 38" xfId="9144"/>
    <cellStyle name="Navadno 3 3 2 38 2" xfId="4727"/>
    <cellStyle name="Navadno 3 3 2 38 2 2" xfId="4605"/>
    <cellStyle name="Navadno 3 3 2 38 3" xfId="3962"/>
    <cellStyle name="Navadno 3 3 2 38 4" xfId="4239"/>
    <cellStyle name="Navadno 3 3 2 38 5" xfId="4538"/>
    <cellStyle name="Navadno 3 3 2 38 6" xfId="3495"/>
    <cellStyle name="Navadno 3 3 2 38 7" xfId="3041"/>
    <cellStyle name="Navadno 3 3 2 38 8" xfId="759"/>
    <cellStyle name="Navadno 3 3 2 38 9" xfId="1248"/>
    <cellStyle name="Navadno 3 3 2 39" xfId="4968"/>
    <cellStyle name="Navadno 3 3 2 4" xfId="8589"/>
    <cellStyle name="Navadno 3 3 2 40" xfId="9131"/>
    <cellStyle name="Navadno 3 3 2 40 2" xfId="2673"/>
    <cellStyle name="Navadno 3 3 2 41" xfId="2565"/>
    <cellStyle name="Navadno 3 3 2 42" xfId="3017"/>
    <cellStyle name="Navadno 3 3 2 43" xfId="990"/>
    <cellStyle name="Navadno 3 3 2 44" xfId="3391"/>
    <cellStyle name="Navadno 3 3 2 45" xfId="3512"/>
    <cellStyle name="Navadno 3 3 2 46" xfId="259"/>
    <cellStyle name="Navadno 3 3 2 5" xfId="8488"/>
    <cellStyle name="Navadno 3 3 2 6" xfId="8387"/>
    <cellStyle name="Navadno 3 3 2 7" xfId="8288"/>
    <cellStyle name="Navadno 3 3 2 8" xfId="8186"/>
    <cellStyle name="Navadno 3 3 2 9" xfId="8086"/>
    <cellStyle name="Navadno 3 3 20" xfId="7909"/>
    <cellStyle name="Navadno 3 3 21" xfId="7809"/>
    <cellStyle name="Navadno 3 3 22" xfId="7708"/>
    <cellStyle name="Navadno 3 3 23" xfId="7608"/>
    <cellStyle name="Navadno 3 3 24" xfId="7507"/>
    <cellStyle name="Navadno 3 3 25" xfId="7408"/>
    <cellStyle name="Navadno 3 3 26" xfId="7309"/>
    <cellStyle name="Navadno 3 3 27" xfId="7210"/>
    <cellStyle name="Navadno 3 3 28" xfId="7111"/>
    <cellStyle name="Navadno 3 3 29" xfId="7012"/>
    <cellStyle name="Navadno 3 3 3" xfId="9266"/>
    <cellStyle name="Navadno 3 3 30" xfId="6914"/>
    <cellStyle name="Navadno 3 3 31" xfId="6817"/>
    <cellStyle name="Navadno 3 3 32" xfId="6721"/>
    <cellStyle name="Navadno 3 3 33" xfId="6626"/>
    <cellStyle name="Navadno 3 3 34" xfId="6531"/>
    <cellStyle name="Navadno 3 3 35" xfId="6438"/>
    <cellStyle name="Navadno 3 3 36" xfId="6346"/>
    <cellStyle name="Navadno 3 3 37" xfId="6435"/>
    <cellStyle name="Navadno 3 3 38" xfId="5931"/>
    <cellStyle name="Navadno 3 3 39" xfId="5679"/>
    <cellStyle name="Navadno 3 3 4" xfId="9211"/>
    <cellStyle name="Navadno 3 3 4 10" xfId="501"/>
    <cellStyle name="Navadno 3 3 4 11" xfId="764"/>
    <cellStyle name="Navadno 3 3 4 2" xfId="8999"/>
    <cellStyle name="Navadno 3 3 4 2 2" xfId="4644"/>
    <cellStyle name="Navadno 3 3 4 2 2 2" xfId="4501"/>
    <cellStyle name="Navadno 3 3 4 2 3" xfId="3007"/>
    <cellStyle name="Navadno 3 3 4 2 4" xfId="3107"/>
    <cellStyle name="Navadno 3 3 4 2 5" xfId="1423"/>
    <cellStyle name="Navadno 3 3 4 2 6" xfId="2835"/>
    <cellStyle name="Navadno 3 3 4 2 7" xfId="2025"/>
    <cellStyle name="Navadno 3 3 4 2 8" xfId="731"/>
    <cellStyle name="Navadno 3 3 4 2 9" xfId="2564"/>
    <cellStyle name="Navadno 3 3 4 3" xfId="5389"/>
    <cellStyle name="Navadno 3 3 4 4" xfId="4960"/>
    <cellStyle name="Navadno 3 3 4 5" xfId="4991"/>
    <cellStyle name="Navadno 3 3 4 5 2" xfId="2426"/>
    <cellStyle name="Navadno 3 3 4 6" xfId="1826"/>
    <cellStyle name="Navadno 3 3 4 7" xfId="1209"/>
    <cellStyle name="Navadno 3 3 4 8" xfId="4456"/>
    <cellStyle name="Navadno 3 3 4 9" xfId="1286"/>
    <cellStyle name="Navadno 3 3 40" xfId="9122"/>
    <cellStyle name="Navadno 3 3 40 2" xfId="4874"/>
    <cellStyle name="Navadno 3 3 40 2 2" xfId="4592"/>
    <cellStyle name="Navadno 3 3 40 3" xfId="4210"/>
    <cellStyle name="Navadno 3 3 40 4" xfId="4493"/>
    <cellStyle name="Navadno 3 3 40 5" xfId="1547"/>
    <cellStyle name="Navadno 3 3 40 6" xfId="4017"/>
    <cellStyle name="Navadno 3 3 40 7" xfId="4862"/>
    <cellStyle name="Navadno 3 3 40 8" xfId="4489"/>
    <cellStyle name="Navadno 3 3 40 9" xfId="3489"/>
    <cellStyle name="Navadno 3 3 41" xfId="5120"/>
    <cellStyle name="Navadno 3 3 42" xfId="5380"/>
    <cellStyle name="Navadno 3 3 42 2" xfId="2923"/>
    <cellStyle name="Navadno 3 3 43" xfId="2550"/>
    <cellStyle name="Navadno 3 3 44" xfId="2205"/>
    <cellStyle name="Navadno 3 3 45" xfId="4822"/>
    <cellStyle name="Navadno 3 3 46" xfId="1196"/>
    <cellStyle name="Navadno 3 3 47" xfId="4139"/>
    <cellStyle name="Navadno 3 3 48" xfId="644"/>
    <cellStyle name="Navadno 3 3 49" xfId="9507"/>
    <cellStyle name="Navadno 3 3 5" xfId="8912"/>
    <cellStyle name="Navadno 3 3 6" xfId="8997"/>
    <cellStyle name="Navadno 3 3 7" xfId="8916"/>
    <cellStyle name="Navadno 3 3 8" xfId="8991"/>
    <cellStyle name="Navadno 3 3 9" xfId="8807"/>
    <cellStyle name="Navadno 3 30" xfId="7942"/>
    <cellStyle name="Navadno 3 31" xfId="8526"/>
    <cellStyle name="Navadno 3 32" xfId="8838"/>
    <cellStyle name="Navadno 3 33" xfId="8324"/>
    <cellStyle name="Navadno 3 34" xfId="8853"/>
    <cellStyle name="Navadno 3 35" xfId="8039"/>
    <cellStyle name="Navadno 3 36" xfId="7886"/>
    <cellStyle name="Navadno 3 37" xfId="7786"/>
    <cellStyle name="Navadno 3 38" xfId="7685"/>
    <cellStyle name="Navadno 3 39" xfId="7585"/>
    <cellStyle name="Navadno 3 4" xfId="9506"/>
    <cellStyle name="Navadno 3 4 10" xfId="8983"/>
    <cellStyle name="Navadno 3 4 11" xfId="8927"/>
    <cellStyle name="Navadno 3 4 12" xfId="8980"/>
    <cellStyle name="Navadno 3 4 13" xfId="9032"/>
    <cellStyle name="Navadno 3 4 14" xfId="8876"/>
    <cellStyle name="Navadno 3 4 15" xfId="8793"/>
    <cellStyle name="Navadno 3 4 16" xfId="8976"/>
    <cellStyle name="Navadno 3 4 17" xfId="8641"/>
    <cellStyle name="Navadno 3 4 18" xfId="8973"/>
    <cellStyle name="Navadno 3 4 19" xfId="8385"/>
    <cellStyle name="Navadno 3 4 2" xfId="9297"/>
    <cellStyle name="Navadno 3 4 2 10" xfId="7970"/>
    <cellStyle name="Navadno 3 4 2 11" xfId="7867"/>
    <cellStyle name="Navadno 3 4 2 12" xfId="7766"/>
    <cellStyle name="Navadno 3 4 2 13" xfId="7666"/>
    <cellStyle name="Navadno 3 4 2 14" xfId="7565"/>
    <cellStyle name="Navadno 3 4 2 15" xfId="7466"/>
    <cellStyle name="Navadno 3 4 2 16" xfId="7367"/>
    <cellStyle name="Navadno 3 4 2 17" xfId="7268"/>
    <cellStyle name="Navadno 3 4 2 18" xfId="7168"/>
    <cellStyle name="Navadno 3 4 2 19" xfId="7069"/>
    <cellStyle name="Navadno 3 4 2 2" xfId="9295"/>
    <cellStyle name="Navadno 3 4 2 2 10" xfId="7968"/>
    <cellStyle name="Navadno 3 4 2 2 11" xfId="7865"/>
    <cellStyle name="Navadno 3 4 2 2 12" xfId="7764"/>
    <cellStyle name="Navadno 3 4 2 2 13" xfId="7664"/>
    <cellStyle name="Navadno 3 4 2 2 14" xfId="7563"/>
    <cellStyle name="Navadno 3 4 2 2 15" xfId="7464"/>
    <cellStyle name="Navadno 3 4 2 2 16" xfId="7365"/>
    <cellStyle name="Navadno 3 4 2 2 17" xfId="7266"/>
    <cellStyle name="Navadno 3 4 2 2 18" xfId="7166"/>
    <cellStyle name="Navadno 3 4 2 2 19" xfId="7067"/>
    <cellStyle name="Navadno 3 4 2 2 2" xfId="8780"/>
    <cellStyle name="Navadno 3 4 2 2 2 10" xfId="2797"/>
    <cellStyle name="Navadno 3 4 2 2 2 11" xfId="449"/>
    <cellStyle name="Navadno 3 4 2 2 2 2" xfId="8778"/>
    <cellStyle name="Navadno 3 4 2 2 2 2 2" xfId="4339"/>
    <cellStyle name="Navadno 3 4 2 2 2 2 2 2" xfId="4337"/>
    <cellStyle name="Navadno 3 4 2 2 2 2 3" xfId="2182"/>
    <cellStyle name="Navadno 3 4 2 2 2 2 4" xfId="3127"/>
    <cellStyle name="Navadno 3 4 2 2 2 2 5" xfId="3011"/>
    <cellStyle name="Navadno 3 4 2 2 2 2 6" xfId="831"/>
    <cellStyle name="Navadno 3 4 2 2 2 2 7" xfId="3018"/>
    <cellStyle name="Navadno 3 4 2 2 2 2 8" xfId="4854"/>
    <cellStyle name="Navadno 3 4 2 2 2 2 9" xfId="257"/>
    <cellStyle name="Navadno 3 4 2 2 2 3" xfId="5319"/>
    <cellStyle name="Navadno 3 4 2 2 2 4" xfId="5337"/>
    <cellStyle name="Navadno 3 4 2 2 2 5" xfId="5071"/>
    <cellStyle name="Navadno 3 4 2 2 2 5 2" xfId="2098"/>
    <cellStyle name="Navadno 3 4 2 2 2 6" xfId="2873"/>
    <cellStyle name="Navadno 3 4 2 2 2 7" xfId="1460"/>
    <cellStyle name="Navadno 3 4 2 2 2 8" xfId="2619"/>
    <cellStyle name="Navadno 3 4 2 2 2 9" xfId="4931"/>
    <cellStyle name="Navadno 3 4 2 2 20" xfId="6970"/>
    <cellStyle name="Navadno 3 4 2 2 21" xfId="6872"/>
    <cellStyle name="Navadno 3 4 2 2 22" xfId="6776"/>
    <cellStyle name="Navadno 3 4 2 2 23" xfId="6679"/>
    <cellStyle name="Navadno 3 4 2 2 24" xfId="6585"/>
    <cellStyle name="Navadno 3 4 2 2 25" xfId="6490"/>
    <cellStyle name="Navadno 3 4 2 2 26" xfId="6398"/>
    <cellStyle name="Navadno 3 4 2 2 27" xfId="6307"/>
    <cellStyle name="Navadno 3 4 2 2 28" xfId="6215"/>
    <cellStyle name="Navadno 3 4 2 2 29" xfId="6125"/>
    <cellStyle name="Navadno 3 4 2 2 3" xfId="8673"/>
    <cellStyle name="Navadno 3 4 2 2 30" xfId="6034"/>
    <cellStyle name="Navadno 3 4 2 2 31" xfId="5950"/>
    <cellStyle name="Navadno 3 4 2 2 32" xfId="5868"/>
    <cellStyle name="Navadno 3 4 2 2 33" xfId="5787"/>
    <cellStyle name="Navadno 3 4 2 2 34" xfId="5711"/>
    <cellStyle name="Navadno 3 4 2 2 35" xfId="5620"/>
    <cellStyle name="Navadno 3 4 2 2 36" xfId="5555"/>
    <cellStyle name="Navadno 3 4 2 2 37" xfId="5479"/>
    <cellStyle name="Navadno 3 4 2 2 38" xfId="5321"/>
    <cellStyle name="Navadno 3 4 2 2 38 2" xfId="4711"/>
    <cellStyle name="Navadno 3 4 2 2 38 2 2" xfId="2046"/>
    <cellStyle name="Navadno 3 4 2 2 38 3" xfId="1604"/>
    <cellStyle name="Navadno 3 4 2 2 38 4" xfId="1252"/>
    <cellStyle name="Navadno 3 4 2 2 38 5" xfId="921"/>
    <cellStyle name="Navadno 3 4 2 2 38 6" xfId="602"/>
    <cellStyle name="Navadno 3 4 2 2 38 7" xfId="368"/>
    <cellStyle name="Navadno 3 4 2 2 38 8" xfId="187"/>
    <cellStyle name="Navadno 3 4 2 2 38 9" xfId="78"/>
    <cellStyle name="Navadno 3 4 2 2 39" xfId="5228"/>
    <cellStyle name="Navadno 3 4 2 2 4" xfId="8572"/>
    <cellStyle name="Navadno 3 4 2 2 40" xfId="5414"/>
    <cellStyle name="Navadno 3 4 2 2 40 2" xfId="2236"/>
    <cellStyle name="Navadno 3 4 2 2 41" xfId="1882"/>
    <cellStyle name="Navadno 3 4 2 2 42" xfId="1927"/>
    <cellStyle name="Navadno 3 4 2 2 43" xfId="2377"/>
    <cellStyle name="Navadno 3 4 2 2 44" xfId="1139"/>
    <cellStyle name="Navadno 3 4 2 2 45" xfId="3373"/>
    <cellStyle name="Navadno 3 4 2 2 46" xfId="4185"/>
    <cellStyle name="Navadno 3 4 2 2 5" xfId="8471"/>
    <cellStyle name="Navadno 3 4 2 2 6" xfId="8370"/>
    <cellStyle name="Navadno 3 4 2 2 7" xfId="8271"/>
    <cellStyle name="Navadno 3 4 2 2 8" xfId="8169"/>
    <cellStyle name="Navadno 3 4 2 2 9" xfId="8069"/>
    <cellStyle name="Navadno 3 4 2 20" xfId="6972"/>
    <cellStyle name="Navadno 3 4 2 21" xfId="6874"/>
    <cellStyle name="Navadno 3 4 2 22" xfId="6778"/>
    <cellStyle name="Navadno 3 4 2 23" xfId="6681"/>
    <cellStyle name="Navadno 3 4 2 24" xfId="6587"/>
    <cellStyle name="Navadno 3 4 2 25" xfId="6492"/>
    <cellStyle name="Navadno 3 4 2 26" xfId="6400"/>
    <cellStyle name="Navadno 3 4 2 27" xfId="6309"/>
    <cellStyle name="Navadno 3 4 2 28" xfId="6217"/>
    <cellStyle name="Navadno 3 4 2 29" xfId="6127"/>
    <cellStyle name="Navadno 3 4 2 3" xfId="9169"/>
    <cellStyle name="Navadno 3 4 2 3 10" xfId="1365"/>
    <cellStyle name="Navadno 3 4 2 3 11" xfId="1788"/>
    <cellStyle name="Navadno 3 4 2 3 2" xfId="8675"/>
    <cellStyle name="Navadno 3 4 2 3 2 2" xfId="4628"/>
    <cellStyle name="Navadno 3 4 2 3 2 2 2" xfId="4249"/>
    <cellStyle name="Navadno 3 4 2 3 2 3" xfId="2864"/>
    <cellStyle name="Navadno 3 4 2 3 2 4" xfId="2202"/>
    <cellStyle name="Navadno 3 4 2 3 2 5" xfId="3766"/>
    <cellStyle name="Navadno 3 4 2 3 2 6" xfId="1571"/>
    <cellStyle name="Navadno 3 4 2 3 2 7" xfId="1463"/>
    <cellStyle name="Navadno 3 4 2 3 2 8" xfId="4103"/>
    <cellStyle name="Navadno 3 4 2 3 2 9" xfId="3033"/>
    <cellStyle name="Navadno 3 4 2 3 3" xfId="5256"/>
    <cellStyle name="Navadno 3 4 2 3 4" xfId="5079"/>
    <cellStyle name="Navadno 3 4 2 3 5" xfId="5194"/>
    <cellStyle name="Navadno 3 4 2 3 5 2" xfId="3246"/>
    <cellStyle name="Navadno 3 4 2 3 6" xfId="4439"/>
    <cellStyle name="Navadno 3 4 2 3 7" xfId="1238"/>
    <cellStyle name="Navadno 3 4 2 3 8" xfId="4812"/>
    <cellStyle name="Navadno 3 4 2 3 9" xfId="2930"/>
    <cellStyle name="Navadno 3 4 2 30" xfId="6036"/>
    <cellStyle name="Navadno 3 4 2 31" xfId="5952"/>
    <cellStyle name="Navadno 3 4 2 32" xfId="5870"/>
    <cellStyle name="Navadno 3 4 2 33" xfId="5789"/>
    <cellStyle name="Navadno 3 4 2 34" xfId="5713"/>
    <cellStyle name="Navadno 3 4 2 35" xfId="5622"/>
    <cellStyle name="Navadno 3 4 2 36" xfId="5557"/>
    <cellStyle name="Navadno 3 4 2 37" xfId="5481"/>
    <cellStyle name="Navadno 3 4 2 38" xfId="9145"/>
    <cellStyle name="Navadno 3 4 2 38 2" xfId="4713"/>
    <cellStyle name="Navadno 3 4 2 38 2 2" xfId="4606"/>
    <cellStyle name="Navadno 3 4 2 38 3" xfId="4205"/>
    <cellStyle name="Navadno 3 4 2 38 4" xfId="2030"/>
    <cellStyle name="Navadno 3 4 2 38 5" xfId="3034"/>
    <cellStyle name="Navadno 3 4 2 38 6" xfId="4459"/>
    <cellStyle name="Navadno 3 4 2 38 7" xfId="4510"/>
    <cellStyle name="Navadno 3 4 2 38 8" xfId="3939"/>
    <cellStyle name="Navadno 3 4 2 38 9" xfId="400"/>
    <cellStyle name="Navadno 3 4 2 39" xfId="5011"/>
    <cellStyle name="Navadno 3 4 2 4" xfId="8574"/>
    <cellStyle name="Navadno 3 4 2 40" xfId="5232"/>
    <cellStyle name="Navadno 3 4 2 40 2" xfId="2142"/>
    <cellStyle name="Navadno 3 4 2 41" xfId="1789"/>
    <cellStyle name="Navadno 3 4 2 42" xfId="3057"/>
    <cellStyle name="Navadno 3 4 2 43" xfId="3190"/>
    <cellStyle name="Navadno 3 4 2 44" xfId="2097"/>
    <cellStyle name="Navadno 3 4 2 45" xfId="519"/>
    <cellStyle name="Navadno 3 4 2 46" xfId="559"/>
    <cellStyle name="Navadno 3 4 2 5" xfId="8473"/>
    <cellStyle name="Navadno 3 4 2 6" xfId="8372"/>
    <cellStyle name="Navadno 3 4 2 7" xfId="8273"/>
    <cellStyle name="Navadno 3 4 2 8" xfId="8171"/>
    <cellStyle name="Navadno 3 4 2 9" xfId="8071"/>
    <cellStyle name="Navadno 3 4 20" xfId="8688"/>
    <cellStyle name="Navadno 3 4 21" xfId="8184"/>
    <cellStyle name="Navadno 3 4 22" xfId="8486"/>
    <cellStyle name="Navadno 3 4 23" xfId="8035"/>
    <cellStyle name="Navadno 3 4 24" xfId="8286"/>
    <cellStyle name="Navadno 3 4 25" xfId="8214"/>
    <cellStyle name="Navadno 3 4 26" xfId="7879"/>
    <cellStyle name="Navadno 3 4 27" xfId="7779"/>
    <cellStyle name="Navadno 3 4 28" xfId="7678"/>
    <cellStyle name="Navadno 3 4 29" xfId="7578"/>
    <cellStyle name="Navadno 3 4 3" xfId="9265"/>
    <cellStyle name="Navadno 3 4 30" xfId="7478"/>
    <cellStyle name="Navadno 3 4 31" xfId="7379"/>
    <cellStyle name="Navadno 3 4 32" xfId="7280"/>
    <cellStyle name="Navadno 3 4 33" xfId="7181"/>
    <cellStyle name="Navadno 3 4 34" xfId="7081"/>
    <cellStyle name="Navadno 3 4 35" xfId="6984"/>
    <cellStyle name="Navadno 3 4 36" xfId="6886"/>
    <cellStyle name="Navadno 3 4 37" xfId="6624"/>
    <cellStyle name="Navadno 3 4 38" xfId="6696"/>
    <cellStyle name="Navadno 3 4 39" xfId="5680"/>
    <cellStyle name="Navadno 3 4 4" xfId="9172"/>
    <cellStyle name="Navadno 3 4 4 10" xfId="529"/>
    <cellStyle name="Navadno 3 4 4 11" xfId="1292"/>
    <cellStyle name="Navadno 3 4 4 2" xfId="8998"/>
    <cellStyle name="Navadno 3 4 4 2 2" xfId="4631"/>
    <cellStyle name="Navadno 3 4 4 2 2 2" xfId="4500"/>
    <cellStyle name="Navadno 3 4 4 2 3" xfId="3071"/>
    <cellStyle name="Navadno 3 4 4 2 4" xfId="3393"/>
    <cellStyle name="Navadno 3 4 4 2 5" xfId="1480"/>
    <cellStyle name="Navadno 3 4 4 2 6" xfId="2016"/>
    <cellStyle name="Navadno 3 4 4 2 7" xfId="2727"/>
    <cellStyle name="Navadno 3 4 4 2 8" xfId="2517"/>
    <cellStyle name="Navadno 3 4 4 2 9" xfId="735"/>
    <cellStyle name="Navadno 3 4 4 3" xfId="5388"/>
    <cellStyle name="Navadno 3 4 4 4" xfId="4971"/>
    <cellStyle name="Navadno 3 4 4 5" xfId="4988"/>
    <cellStyle name="Navadno 3 4 4 5 2" xfId="3052"/>
    <cellStyle name="Navadno 3 4 4 6" xfId="1569"/>
    <cellStyle name="Navadno 3 4 4 7" xfId="4052"/>
    <cellStyle name="Navadno 3 4 4 8" xfId="3351"/>
    <cellStyle name="Navadno 3 4 4 9" xfId="1462"/>
    <cellStyle name="Navadno 3 4 40" xfId="9142"/>
    <cellStyle name="Navadno 3 4 40 2" xfId="4873"/>
    <cellStyle name="Navadno 3 4 40 2 2" xfId="4603"/>
    <cellStyle name="Navadno 3 4 40 3" xfId="3943"/>
    <cellStyle name="Navadno 3 4 40 4" xfId="3244"/>
    <cellStyle name="Navadno 3 4 40 5" xfId="3377"/>
    <cellStyle name="Navadno 3 4 40 6" xfId="1671"/>
    <cellStyle name="Navadno 3 4 40 7" xfId="1047"/>
    <cellStyle name="Navadno 3 4 40 8" xfId="3595"/>
    <cellStyle name="Navadno 3 4 40 9" xfId="1302"/>
    <cellStyle name="Navadno 3 4 41" xfId="5435"/>
    <cellStyle name="Navadno 3 4 42" xfId="5193"/>
    <cellStyle name="Navadno 3 4 42 2" xfId="2989"/>
    <cellStyle name="Navadno 3 4 43" xfId="3200"/>
    <cellStyle name="Navadno 3 4 44" xfId="4152"/>
    <cellStyle name="Navadno 3 4 45" xfId="2929"/>
    <cellStyle name="Navadno 3 4 46" xfId="1433"/>
    <cellStyle name="Navadno 3 4 47" xfId="704"/>
    <cellStyle name="Navadno 3 4 48" xfId="1155"/>
    <cellStyle name="Navadno 3 4 5" xfId="9076"/>
    <cellStyle name="Navadno 3 4 6" xfId="8995"/>
    <cellStyle name="Navadno 3 4 7" xfId="8918"/>
    <cellStyle name="Navadno 3 4 8" xfId="8989"/>
    <cellStyle name="Navadno 3 4 9" xfId="8922"/>
    <cellStyle name="Navadno 3 40" xfId="7484"/>
    <cellStyle name="Navadno 3 41" xfId="7385"/>
    <cellStyle name="Navadno 3 42" xfId="7286"/>
    <cellStyle name="Navadno 3 43" xfId="7187"/>
    <cellStyle name="Navadno 3 44" xfId="7088"/>
    <cellStyle name="Navadno 3 45" xfId="6354"/>
    <cellStyle name="Navadno 3 46" xfId="5660"/>
    <cellStyle name="Navadno 3 47" xfId="5761"/>
    <cellStyle name="Navadno 3 48" xfId="9107"/>
    <cellStyle name="Navadno 3 48 10" xfId="10004"/>
    <cellStyle name="Navadno 3 48 11" xfId="12331"/>
    <cellStyle name="Navadno 3 48 12" xfId="17581"/>
    <cellStyle name="Navadno 3 48 13" xfId="16697"/>
    <cellStyle name="Navadno 3 48 14" xfId="13202"/>
    <cellStyle name="Navadno 3 48 15" xfId="15349"/>
    <cellStyle name="Navadno 3 48 16" xfId="16879"/>
    <cellStyle name="Navadno 3 48 17" xfId="15098"/>
    <cellStyle name="Navadno 3 48 18" xfId="20772"/>
    <cellStyle name="Navadno 3 48 19" xfId="19227"/>
    <cellStyle name="Navadno 3 48 2" xfId="4928"/>
    <cellStyle name="Navadno 3 48 2 2" xfId="4578"/>
    <cellStyle name="Navadno 3 48 2 2 10" xfId="12039"/>
    <cellStyle name="Navadno 3 48 2 2 11" xfId="12248"/>
    <cellStyle name="Navadno 3 48 2 2 12" xfId="23034"/>
    <cellStyle name="Navadno 3 48 2 2 13" xfId="12343"/>
    <cellStyle name="Navadno 3 48 2 2 14" xfId="11959"/>
    <cellStyle name="Navadno 3 48 2 2 15" xfId="24242"/>
    <cellStyle name="Navadno 3 48 2 2 16" xfId="24105"/>
    <cellStyle name="Navadno 3 48 2 2 17" xfId="13727"/>
    <cellStyle name="Navadno 3 48 2 2 18" xfId="23821"/>
    <cellStyle name="Navadno 3 48 2 2 2" xfId="13761"/>
    <cellStyle name="Navadno 3 48 2 2 3" xfId="14156"/>
    <cellStyle name="Navadno 3 48 2 2 4" xfId="12120"/>
    <cellStyle name="Navadno 3 48 2 2 5" xfId="12980"/>
    <cellStyle name="Navadno 3 48 2 2 6" xfId="17539"/>
    <cellStyle name="Navadno 3 48 2 2 7" xfId="17571"/>
    <cellStyle name="Navadno 3 48 2 2 8" xfId="15861"/>
    <cellStyle name="Navadno 3 48 2 2 9" xfId="16004"/>
    <cellStyle name="Navadno 3 48 20" xfId="21600"/>
    <cellStyle name="Navadno 3 48 21" xfId="18293"/>
    <cellStyle name="Navadno 3 48 22" xfId="26222"/>
    <cellStyle name="Navadno 3 48 23" xfId="17713"/>
    <cellStyle name="Navadno 3 48 24" xfId="24007"/>
    <cellStyle name="Navadno 3 48 25" xfId="23157"/>
    <cellStyle name="Navadno 3 48 26" xfId="11353"/>
    <cellStyle name="Navadno 3 48 3" xfId="4178"/>
    <cellStyle name="Navadno 3 48 3 10" xfId="9675"/>
    <cellStyle name="Navadno 3 48 3 11" xfId="13081"/>
    <cellStyle name="Navadno 3 48 3 12" xfId="24326"/>
    <cellStyle name="Navadno 3 48 3 13" xfId="24036"/>
    <cellStyle name="Navadno 3 48 3 14" xfId="25491"/>
    <cellStyle name="Navadno 3 48 3 15" xfId="26194"/>
    <cellStyle name="Navadno 3 48 3 16" xfId="26091"/>
    <cellStyle name="Navadno 3 48 3 17" xfId="25630"/>
    <cellStyle name="Navadno 3 48 3 18" xfId="25173"/>
    <cellStyle name="Navadno 3 48 3 2" xfId="14100"/>
    <cellStyle name="Navadno 3 48 3 3" xfId="14844"/>
    <cellStyle name="Navadno 3 48 3 4" xfId="14496"/>
    <cellStyle name="Navadno 3 48 3 5" xfId="19304"/>
    <cellStyle name="Navadno 3 48 3 6" xfId="20218"/>
    <cellStyle name="Navadno 3 48 3 7" xfId="13230"/>
    <cellStyle name="Navadno 3 48 3 8" xfId="15276"/>
    <cellStyle name="Navadno 3 48 3 9" xfId="15893"/>
    <cellStyle name="Navadno 3 48 4" xfId="3907"/>
    <cellStyle name="Navadno 3 48 4 10" xfId="18788"/>
    <cellStyle name="Navadno 3 48 4 11" xfId="22603"/>
    <cellStyle name="Navadno 3 48 4 12" xfId="18608"/>
    <cellStyle name="Navadno 3 48 4 13" xfId="21243"/>
    <cellStyle name="Navadno 3 48 4 14" xfId="24805"/>
    <cellStyle name="Navadno 3 48 4 15" xfId="23861"/>
    <cellStyle name="Navadno 3 48 4 16" xfId="24183"/>
    <cellStyle name="Navadno 3 48 4 17" xfId="22577"/>
    <cellStyle name="Navadno 3 48 4 18" xfId="25791"/>
    <cellStyle name="Navadno 3 48 4 2" xfId="14333"/>
    <cellStyle name="Navadno 3 48 4 3" xfId="11120"/>
    <cellStyle name="Navadno 3 48 4 4" xfId="12545"/>
    <cellStyle name="Navadno 3 48 4 5" xfId="13087"/>
    <cellStyle name="Navadno 3 48 4 6" xfId="14829"/>
    <cellStyle name="Navadno 3 48 4 7" xfId="17224"/>
    <cellStyle name="Navadno 3 48 4 8" xfId="16534"/>
    <cellStyle name="Navadno 3 48 4 9" xfId="20377"/>
    <cellStyle name="Navadno 3 48 5" xfId="2725"/>
    <cellStyle name="Navadno 3 48 5 10" xfId="22415"/>
    <cellStyle name="Navadno 3 48 5 11" xfId="21848"/>
    <cellStyle name="Navadno 3 48 5 12" xfId="24294"/>
    <cellStyle name="Navadno 3 48 5 13" xfId="20899"/>
    <cellStyle name="Navadno 3 48 5 14" xfId="24918"/>
    <cellStyle name="Navadno 3 48 5 15" xfId="15566"/>
    <cellStyle name="Navadno 3 48 5 16" xfId="24263"/>
    <cellStyle name="Navadno 3 48 5 17" xfId="26172"/>
    <cellStyle name="Navadno 3 48 5 18" xfId="22896"/>
    <cellStyle name="Navadno 3 48 5 2" xfId="15339"/>
    <cellStyle name="Navadno 3 48 5 3" xfId="10784"/>
    <cellStyle name="Navadno 3 48 5 4" xfId="9743"/>
    <cellStyle name="Navadno 3 48 5 5" xfId="19341"/>
    <cellStyle name="Navadno 3 48 5 6" xfId="20255"/>
    <cellStyle name="Navadno 3 48 5 7" xfId="11523"/>
    <cellStyle name="Navadno 3 48 5 8" xfId="12043"/>
    <cellStyle name="Navadno 3 48 5 9" xfId="12513"/>
    <cellStyle name="Navadno 3 48 6" xfId="844"/>
    <cellStyle name="Navadno 3 48 6 10" xfId="23974"/>
    <cellStyle name="Navadno 3 48 6 11" xfId="24712"/>
    <cellStyle name="Navadno 3 48 6 12" xfId="25408"/>
    <cellStyle name="Navadno 3 48 6 13" xfId="26064"/>
    <cellStyle name="Navadno 3 48 6 14" xfId="26782"/>
    <cellStyle name="Navadno 3 48 6 15" xfId="27290"/>
    <cellStyle name="Navadno 3 48 6 16" xfId="27744"/>
    <cellStyle name="Navadno 3 48 6 17" xfId="28110"/>
    <cellStyle name="Navadno 3 48 6 18" xfId="28393"/>
    <cellStyle name="Navadno 3 48 6 2" xfId="16972"/>
    <cellStyle name="Navadno 3 48 6 3" xfId="17939"/>
    <cellStyle name="Navadno 3 48 6 4" xfId="18892"/>
    <cellStyle name="Navadno 3 48 6 5" xfId="19824"/>
    <cellStyle name="Navadno 3 48 6 6" xfId="20717"/>
    <cellStyle name="Navadno 3 48 6 7" xfId="21585"/>
    <cellStyle name="Navadno 3 48 6 8" xfId="22418"/>
    <cellStyle name="Navadno 3 48 6 9" xfId="23215"/>
    <cellStyle name="Navadno 3 48 7" xfId="2850"/>
    <cellStyle name="Navadno 3 48 7 10" xfId="17181"/>
    <cellStyle name="Navadno 3 48 7 11" xfId="22673"/>
    <cellStyle name="Navadno 3 48 7 12" xfId="19322"/>
    <cellStyle name="Navadno 3 48 7 13" xfId="25532"/>
    <cellStyle name="Navadno 3 48 7 14" xfId="20641"/>
    <cellStyle name="Navadno 3 48 7 15" xfId="9770"/>
    <cellStyle name="Navadno 3 48 7 16" xfId="14063"/>
    <cellStyle name="Navadno 3 48 7 17" xfId="26395"/>
    <cellStyle name="Navadno 3 48 7 18" xfId="28182"/>
    <cellStyle name="Navadno 3 48 7 2" xfId="15236"/>
    <cellStyle name="Navadno 3 48 7 3" xfId="10291"/>
    <cellStyle name="Navadno 3 48 7 4" xfId="13316"/>
    <cellStyle name="Navadno 3 48 7 5" xfId="16683"/>
    <cellStyle name="Navadno 3 48 7 6" xfId="18659"/>
    <cellStyle name="Navadno 3 48 7 7" xfId="13655"/>
    <cellStyle name="Navadno 3 48 7 8" xfId="19040"/>
    <cellStyle name="Navadno 3 48 7 9" xfId="18339"/>
    <cellStyle name="Navadno 3 48 8" xfId="1235"/>
    <cellStyle name="Navadno 3 48 8 10" xfId="10887"/>
    <cellStyle name="Navadno 3 48 8 11" xfId="22183"/>
    <cellStyle name="Navadno 3 48 8 12" xfId="21378"/>
    <cellStyle name="Navadno 3 48 8 13" xfId="18809"/>
    <cellStyle name="Navadno 3 48 8 14" xfId="26597"/>
    <cellStyle name="Navadno 3 48 8 15" xfId="17746"/>
    <cellStyle name="Navadno 3 48 8 16" xfId="26552"/>
    <cellStyle name="Navadno 3 48 8 17" xfId="22453"/>
    <cellStyle name="Navadno 3 48 8 18" xfId="26626"/>
    <cellStyle name="Navadno 3 48 8 2" xfId="16634"/>
    <cellStyle name="Navadno 3 48 8 3" xfId="10036"/>
    <cellStyle name="Navadno 3 48 8 4" xfId="13781"/>
    <cellStyle name="Navadno 3 48 8 5" xfId="16537"/>
    <cellStyle name="Navadno 3 48 8 6" xfId="9947"/>
    <cellStyle name="Navadno 3 48 8 7" xfId="14963"/>
    <cellStyle name="Navadno 3 48 8 8" xfId="17635"/>
    <cellStyle name="Navadno 3 48 8 9" xfId="15452"/>
    <cellStyle name="Navadno 3 48 9" xfId="250"/>
    <cellStyle name="Navadno 3 48 9 10" xfId="24376"/>
    <cellStyle name="Navadno 3 48 9 11" xfId="25094"/>
    <cellStyle name="Navadno 3 48 9 12" xfId="25760"/>
    <cellStyle name="Navadno 3 48 9 13" xfId="26380"/>
    <cellStyle name="Navadno 3 48 9 14" xfId="27060"/>
    <cellStyle name="Navadno 3 48 9 15" xfId="27541"/>
    <cellStyle name="Navadno 3 48 9 16" xfId="27955"/>
    <cellStyle name="Navadno 3 48 9 17" xfId="28279"/>
    <cellStyle name="Navadno 3 48 9 18" xfId="28516"/>
    <cellStyle name="Navadno 3 48 9 2" xfId="17485"/>
    <cellStyle name="Navadno 3 48 9 3" xfId="18441"/>
    <cellStyle name="Navadno 3 48 9 4" xfId="19392"/>
    <cellStyle name="Navadno 3 48 9 5" xfId="20308"/>
    <cellStyle name="Navadno 3 48 9 6" xfId="21184"/>
    <cellStyle name="Navadno 3 48 9 7" xfId="22034"/>
    <cellStyle name="Navadno 3 48 9 8" xfId="22847"/>
    <cellStyle name="Navadno 3 48 9 9" xfId="23631"/>
    <cellStyle name="Navadno 3 49" xfId="5285"/>
    <cellStyle name="Navadno 3 49 10" xfId="20353"/>
    <cellStyle name="Navadno 3 49 11" xfId="20251"/>
    <cellStyle name="Navadno 3 49 12" xfId="9968"/>
    <cellStyle name="Navadno 3 49 13" xfId="14892"/>
    <cellStyle name="Navadno 3 49 14" xfId="24018"/>
    <cellStyle name="Navadno 3 49 15" xfId="12990"/>
    <cellStyle name="Navadno 3 49 16" xfId="23945"/>
    <cellStyle name="Navadno 3 49 17" xfId="21855"/>
    <cellStyle name="Navadno 3 49 18" xfId="10247"/>
    <cellStyle name="Navadno 3 49 2" xfId="13160"/>
    <cellStyle name="Navadno 3 49 3" xfId="11372"/>
    <cellStyle name="Navadno 3 49 4" xfId="13570"/>
    <cellStyle name="Navadno 3 49 5" xfId="10103"/>
    <cellStyle name="Navadno 3 49 6" xfId="14554"/>
    <cellStyle name="Navadno 3 49 7" xfId="16388"/>
    <cellStyle name="Navadno 3 49 8" xfId="20103"/>
    <cellStyle name="Navadno 3 49 9" xfId="19014"/>
    <cellStyle name="Navadno 3 5" xfId="9505"/>
    <cellStyle name="Navadno 3 50" xfId="4938"/>
    <cellStyle name="Navadno 3 50 10" xfId="10804"/>
    <cellStyle name="Navadno 3 50 11" xfId="20676"/>
    <cellStyle name="Navadno 3 50 12" xfId="17075"/>
    <cellStyle name="Navadno 3 50 13" xfId="24289"/>
    <cellStyle name="Navadno 3 50 14" xfId="21115"/>
    <cellStyle name="Navadno 3 50 15" xfId="23158"/>
    <cellStyle name="Navadno 3 50 16" xfId="25170"/>
    <cellStyle name="Navadno 3 50 17" xfId="18112"/>
    <cellStyle name="Navadno 3 50 18" xfId="21461"/>
    <cellStyle name="Navadno 3 50 19" xfId="20880"/>
    <cellStyle name="Navadno 3 50 2" xfId="4763"/>
    <cellStyle name="Navadno 3 50 3" xfId="13446"/>
    <cellStyle name="Navadno 3 50 4" xfId="9819"/>
    <cellStyle name="Navadno 3 50 5" xfId="15206"/>
    <cellStyle name="Navadno 3 50 6" xfId="11549"/>
    <cellStyle name="Navadno 3 50 7" xfId="12508"/>
    <cellStyle name="Navadno 3 50 8" xfId="19870"/>
    <cellStyle name="Navadno 3 50 9" xfId="13339"/>
    <cellStyle name="Navadno 3 51" xfId="3114"/>
    <cellStyle name="Navadno 3 52" xfId="3966"/>
    <cellStyle name="Navadno 3 53" xfId="1358"/>
    <cellStyle name="Navadno 3 54" xfId="2560"/>
    <cellStyle name="Navadno 3 55" xfId="772"/>
    <cellStyle name="Navadno 3 56" xfId="3185"/>
    <cellStyle name="Navadno 3 57" xfId="9585"/>
    <cellStyle name="Navadno 3 6" xfId="9504"/>
    <cellStyle name="Navadno 3 7" xfId="9503"/>
    <cellStyle name="Navadno 3 8" xfId="9502"/>
    <cellStyle name="Navadno 3 9" xfId="9501"/>
    <cellStyle name="Navadno 30 2" xfId="9500"/>
    <cellStyle name="Navadno 30 3" xfId="9499"/>
    <cellStyle name="Navadno 31" xfId="9498"/>
    <cellStyle name="Navadno 31 2" xfId="9497"/>
    <cellStyle name="Navadno 31 3" xfId="9496"/>
    <cellStyle name="Navadno 32 2" xfId="9495"/>
    <cellStyle name="Navadno 32 3" xfId="9494"/>
    <cellStyle name="Navadno 33" xfId="11383"/>
    <cellStyle name="Navadno 34" xfId="9493"/>
    <cellStyle name="Navadno 34 2" xfId="9492"/>
    <cellStyle name="Navadno 34 3" xfId="9491"/>
    <cellStyle name="Navadno 35" xfId="13529"/>
    <cellStyle name="Navadno 35 2" xfId="9490"/>
    <cellStyle name="Navadno 35 3" xfId="9489"/>
    <cellStyle name="Navadno 36 2" xfId="9488"/>
    <cellStyle name="Navadno 36 3" xfId="9487"/>
    <cellStyle name="Navadno 37 2" xfId="9486"/>
    <cellStyle name="Navadno 37 3" xfId="9485"/>
    <cellStyle name="Navadno 38 2" xfId="9484"/>
    <cellStyle name="Navadno 38 3" xfId="9483"/>
    <cellStyle name="Navadno 39" xfId="18350"/>
    <cellStyle name="Navadno 39 2" xfId="9482"/>
    <cellStyle name="Navadno 39 3" xfId="9481"/>
    <cellStyle name="Navadno 4" xfId="3"/>
    <cellStyle name="Navadno 4 10" xfId="9479"/>
    <cellStyle name="Navadno 4 11" xfId="9478"/>
    <cellStyle name="Navadno 4 12" xfId="9327"/>
    <cellStyle name="Navadno 4 12 10" xfId="8015"/>
    <cellStyle name="Navadno 4 12 11" xfId="7910"/>
    <cellStyle name="Navadno 4 12 12" xfId="7810"/>
    <cellStyle name="Navadno 4 12 13" xfId="7709"/>
    <cellStyle name="Navadno 4 12 14" xfId="7609"/>
    <cellStyle name="Navadno 4 12 15" xfId="7508"/>
    <cellStyle name="Navadno 4 12 16" xfId="7409"/>
    <cellStyle name="Navadno 4 12 17" xfId="7310"/>
    <cellStyle name="Navadno 4 12 18" xfId="7211"/>
    <cellStyle name="Navadno 4 12 19" xfId="7112"/>
    <cellStyle name="Navadno 4 12 2" xfId="9264"/>
    <cellStyle name="Navadno 4 12 2 10" xfId="7937"/>
    <cellStyle name="Navadno 4 12 2 11" xfId="7834"/>
    <cellStyle name="Navadno 4 12 2 12" xfId="7733"/>
    <cellStyle name="Navadno 4 12 2 13" xfId="7633"/>
    <cellStyle name="Navadno 4 12 2 14" xfId="7532"/>
    <cellStyle name="Navadno 4 12 2 15" xfId="7433"/>
    <cellStyle name="Navadno 4 12 2 16" xfId="7334"/>
    <cellStyle name="Navadno 4 12 2 17" xfId="7235"/>
    <cellStyle name="Navadno 4 12 2 18" xfId="7136"/>
    <cellStyle name="Navadno 4 12 2 19" xfId="7037"/>
    <cellStyle name="Navadno 4 12 2 2" xfId="8824"/>
    <cellStyle name="Navadno 4 12 2 2 10" xfId="1528"/>
    <cellStyle name="Navadno 4 12 2 2 11" xfId="4291"/>
    <cellStyle name="Navadno 4 12 2 2 2" xfId="8747"/>
    <cellStyle name="Navadno 4 12 2 2 2 2" xfId="4378"/>
    <cellStyle name="Navadno 4 12 2 2 2 2 2" xfId="4307"/>
    <cellStyle name="Navadno 4 12 2 2 2 3" xfId="3476"/>
    <cellStyle name="Navadno 4 12 2 2 2 4" xfId="1647"/>
    <cellStyle name="Navadno 4 12 2 2 2 5" xfId="2865"/>
    <cellStyle name="Navadno 4 12 2 2 2 6" xfId="1103"/>
    <cellStyle name="Navadno 4 12 2 2 2 7" xfId="730"/>
    <cellStyle name="Navadno 4 12 2 2 2 8" xfId="2387"/>
    <cellStyle name="Navadno 4 12 2 2 2 9" xfId="306"/>
    <cellStyle name="Navadno 4 12 2 2 3" xfId="5293"/>
    <cellStyle name="Navadno 4 12 2 2 4" xfId="5236"/>
    <cellStyle name="Navadno 4 12 2 2 5" xfId="4937"/>
    <cellStyle name="Navadno 4 12 2 2 5 2" xfId="4486"/>
    <cellStyle name="Navadno 4 12 2 2 6" xfId="3729"/>
    <cellStyle name="Navadno 4 12 2 2 7" xfId="4126"/>
    <cellStyle name="Navadno 4 12 2 2 8" xfId="3938"/>
    <cellStyle name="Navadno 4 12 2 2 9" xfId="3182"/>
    <cellStyle name="Navadno 4 12 2 20" xfId="6939"/>
    <cellStyle name="Navadno 4 12 2 21" xfId="6842"/>
    <cellStyle name="Navadno 4 12 2 22" xfId="6745"/>
    <cellStyle name="Navadno 4 12 2 23" xfId="6649"/>
    <cellStyle name="Navadno 4 12 2 24" xfId="6555"/>
    <cellStyle name="Navadno 4 12 2 25" xfId="6459"/>
    <cellStyle name="Navadno 4 12 2 26" xfId="6368"/>
    <cellStyle name="Navadno 4 12 2 27" xfId="6277"/>
    <cellStyle name="Navadno 4 12 2 28" xfId="6185"/>
    <cellStyle name="Navadno 4 12 2 29" xfId="6095"/>
    <cellStyle name="Navadno 4 12 2 3" xfId="8642"/>
    <cellStyle name="Navadno 4 12 2 30" xfId="6006"/>
    <cellStyle name="Navadno 4 12 2 31" xfId="5921"/>
    <cellStyle name="Navadno 4 12 2 32" xfId="5839"/>
    <cellStyle name="Navadno 4 12 2 33" xfId="5759"/>
    <cellStyle name="Navadno 4 12 2 34" xfId="5682"/>
    <cellStyle name="Navadno 4 12 2 35" xfId="5594"/>
    <cellStyle name="Navadno 4 12 2 36" xfId="5528"/>
    <cellStyle name="Navadno 4 12 2 37" xfId="5453"/>
    <cellStyle name="Navadno 4 12 2 38" xfId="5350"/>
    <cellStyle name="Navadno 4 12 2 38 2" xfId="4684"/>
    <cellStyle name="Navadno 4 12 2 38 2 2" xfId="2069"/>
    <cellStyle name="Navadno 4 12 2 38 3" xfId="1631"/>
    <cellStyle name="Navadno 4 12 2 38 4" xfId="1277"/>
    <cellStyle name="Navadno 4 12 2 38 5" xfId="947"/>
    <cellStyle name="Navadno 4 12 2 38 6" xfId="626"/>
    <cellStyle name="Navadno 4 12 2 38 7" xfId="391"/>
    <cellStyle name="Navadno 4 12 2 38 8" xfId="211"/>
    <cellStyle name="Navadno 4 12 2 38 9" xfId="101"/>
    <cellStyle name="Navadno 4 12 2 39" xfId="5062"/>
    <cellStyle name="Navadno 4 12 2 4" xfId="8541"/>
    <cellStyle name="Navadno 4 12 2 40" xfId="9146"/>
    <cellStyle name="Navadno 4 12 2 40 2" xfId="3505"/>
    <cellStyle name="Navadno 4 12 2 41" xfId="3721"/>
    <cellStyle name="Navadno 4 12 2 42" xfId="1873"/>
    <cellStyle name="Navadno 4 12 2 43" xfId="1385"/>
    <cellStyle name="Navadno 4 12 2 44" xfId="3818"/>
    <cellStyle name="Navadno 4 12 2 45" xfId="722"/>
    <cellStyle name="Navadno 4 12 2 46" xfId="474"/>
    <cellStyle name="Navadno 4 12 2 5" xfId="8440"/>
    <cellStyle name="Navadno 4 12 2 6" xfId="8339"/>
    <cellStyle name="Navadno 4 12 2 7" xfId="8240"/>
    <cellStyle name="Navadno 4 12 2 8" xfId="8139"/>
    <cellStyle name="Navadno 4 12 2 9" xfId="8038"/>
    <cellStyle name="Navadno 4 12 20" xfId="7013"/>
    <cellStyle name="Navadno 4 12 21" xfId="6915"/>
    <cellStyle name="Navadno 4 12 22" xfId="6818"/>
    <cellStyle name="Navadno 4 12 23" xfId="6722"/>
    <cellStyle name="Navadno 4 12 24" xfId="6627"/>
    <cellStyle name="Navadno 4 12 25" xfId="6532"/>
    <cellStyle name="Navadno 4 12 26" xfId="6439"/>
    <cellStyle name="Navadno 4 12 27" xfId="6347"/>
    <cellStyle name="Navadno 4 12 28" xfId="6255"/>
    <cellStyle name="Navadno 4 12 29" xfId="6165"/>
    <cellStyle name="Navadno 4 12 3" xfId="9093"/>
    <cellStyle name="Navadno 4 12 3 10" xfId="478"/>
    <cellStyle name="Navadno 4 12 3 11" xfId="4520"/>
    <cellStyle name="Navadno 4 12 3 2" xfId="8719"/>
    <cellStyle name="Navadno 4 12 3 2 2" xfId="4564"/>
    <cellStyle name="Navadno 4 12 3 2 2 2" xfId="4286"/>
    <cellStyle name="Navadno 4 12 3 2 3" xfId="4377"/>
    <cellStyle name="Navadno 4 12 3 2 4" xfId="4154"/>
    <cellStyle name="Navadno 4 12 3 2 5" xfId="4770"/>
    <cellStyle name="Navadno 4 12 3 2 6" xfId="2802"/>
    <cellStyle name="Navadno 4 12 3 2 7" xfId="1549"/>
    <cellStyle name="Navadno 4 12 3 2 8" xfId="357"/>
    <cellStyle name="Navadno 4 12 3 2 9" xfId="1117"/>
    <cellStyle name="Navadno 4 12 3 3" xfId="5280"/>
    <cellStyle name="Navadno 4 12 3 4" xfId="4958"/>
    <cellStyle name="Navadno 4 12 3 5" xfId="4964"/>
    <cellStyle name="Navadno 4 12 3 5 2" xfId="2880"/>
    <cellStyle name="Navadno 4 12 3 6" xfId="3735"/>
    <cellStyle name="Navadno 4 12 3 7" xfId="1190"/>
    <cellStyle name="Navadno 4 12 3 8" xfId="2187"/>
    <cellStyle name="Navadno 4 12 3 9" xfId="4046"/>
    <cellStyle name="Navadno 4 12 30" xfId="6075"/>
    <cellStyle name="Navadno 4 12 31" xfId="5986"/>
    <cellStyle name="Navadno 4 12 32" xfId="5900"/>
    <cellStyle name="Navadno 4 12 33" xfId="5821"/>
    <cellStyle name="Navadno 4 12 34" xfId="5744"/>
    <cellStyle name="Navadno 4 12 35" xfId="5652"/>
    <cellStyle name="Navadno 4 12 36" xfId="5584"/>
    <cellStyle name="Navadno 4 12 37" xfId="5508"/>
    <cellStyle name="Navadno 4 12 38" xfId="5422"/>
    <cellStyle name="Navadno 4 12 38 2" xfId="4753"/>
    <cellStyle name="Navadno 4 12 38 2 2" xfId="2082"/>
    <cellStyle name="Navadno 4 12 38 3" xfId="1677"/>
    <cellStyle name="Navadno 4 12 38 4" xfId="1317"/>
    <cellStyle name="Navadno 4 12 38 5" xfId="977"/>
    <cellStyle name="Navadno 4 12 38 6" xfId="662"/>
    <cellStyle name="Navadno 4 12 38 7" xfId="417"/>
    <cellStyle name="Navadno 4 12 38 8" xfId="232"/>
    <cellStyle name="Navadno 4 12 38 9" xfId="114"/>
    <cellStyle name="Navadno 4 12 39" xfId="5238"/>
    <cellStyle name="Navadno 4 12 4" xfId="8618"/>
    <cellStyle name="Navadno 4 12 40" xfId="4939"/>
    <cellStyle name="Navadno 4 12 40 2" xfId="4424"/>
    <cellStyle name="Navadno 4 12 41" xfId="4065"/>
    <cellStyle name="Navadno 4 12 42" xfId="2684"/>
    <cellStyle name="Navadno 4 12 43" xfId="2268"/>
    <cellStyle name="Navadno 4 12 44" xfId="4089"/>
    <cellStyle name="Navadno 4 12 45" xfId="1719"/>
    <cellStyle name="Navadno 4 12 46" xfId="733"/>
    <cellStyle name="Navadno 4 12 5" xfId="8517"/>
    <cellStyle name="Navadno 4 12 6" xfId="8416"/>
    <cellStyle name="Navadno 4 12 7" xfId="8315"/>
    <cellStyle name="Navadno 4 12 8" xfId="8216"/>
    <cellStyle name="Navadno 4 12 9" xfId="8115"/>
    <cellStyle name="Navadno 4 13" xfId="9238"/>
    <cellStyle name="Navadno 4 13 10" xfId="3702"/>
    <cellStyle name="Navadno 4 13 11" xfId="4926"/>
    <cellStyle name="Navadno 4 13 2" xfId="8972"/>
    <cellStyle name="Navadno 4 13 2 2" xfId="4662"/>
    <cellStyle name="Navadno 4 13 2 2 2" xfId="4483"/>
    <cellStyle name="Navadno 4 13 2 3" xfId="3031"/>
    <cellStyle name="Navadno 4 13 2 4" xfId="3744"/>
    <cellStyle name="Navadno 4 13 2 5" xfId="3044"/>
    <cellStyle name="Navadno 4 13 2 6" xfId="4360"/>
    <cellStyle name="Navadno 4 13 2 7" xfId="1350"/>
    <cellStyle name="Navadno 4 13 2 8" xfId="3594"/>
    <cellStyle name="Navadno 4 13 2 9" xfId="809"/>
    <cellStyle name="Navadno 4 13 3" xfId="5385"/>
    <cellStyle name="Navadno 4 13 4" xfId="5102"/>
    <cellStyle name="Navadno 4 13 5" xfId="5254"/>
    <cellStyle name="Navadno 4 13 5 2" xfId="2702"/>
    <cellStyle name="Navadno 4 13 6" xfId="4683"/>
    <cellStyle name="Navadno 4 13 7" xfId="3274"/>
    <cellStyle name="Navadno 4 13 8" xfId="1295"/>
    <cellStyle name="Navadno 4 13 9" xfId="1142"/>
    <cellStyle name="Navadno 4 14" xfId="8794"/>
    <cellStyle name="Navadno 4 15" xfId="8971"/>
    <cellStyle name="Navadno 4 16" xfId="8640"/>
    <cellStyle name="Navadno 4 17" xfId="8539"/>
    <cellStyle name="Navadno 4 18" xfId="8438"/>
    <cellStyle name="Navadno 4 19" xfId="8337"/>
    <cellStyle name="Navadno 4 2" xfId="1"/>
    <cellStyle name="Navadno 4 2 10" xfId="8287"/>
    <cellStyle name="Navadno 4 2 11" xfId="8185"/>
    <cellStyle name="Navadno 4 2 12" xfId="8085"/>
    <cellStyle name="Navadno 4 2 13" xfId="8326"/>
    <cellStyle name="Navadno 4 2 14" xfId="7880"/>
    <cellStyle name="Navadno 4 2 15" xfId="7780"/>
    <cellStyle name="Navadno 4 2 16" xfId="7679"/>
    <cellStyle name="Navadno 4 2 17" xfId="7579"/>
    <cellStyle name="Navadno 4 2 18" xfId="7479"/>
    <cellStyle name="Navadno 4 2 19" xfId="7380"/>
    <cellStyle name="Navadno 4 2 2" xfId="9329"/>
    <cellStyle name="Navadno 4 2 2 10" xfId="8498"/>
    <cellStyle name="Navadno 4 2 2 11" xfId="7912"/>
    <cellStyle name="Navadno 4 2 2 12" xfId="7949"/>
    <cellStyle name="Navadno 4 2 2 13" xfId="9025"/>
    <cellStyle name="Navadno 4 2 2 14" xfId="8899"/>
    <cellStyle name="Navadno 4 2 2 15" xfId="9017"/>
    <cellStyle name="Navadno 4 2 2 16" xfId="7891"/>
    <cellStyle name="Navadno 4 2 2 17" xfId="7791"/>
    <cellStyle name="Navadno 4 2 2 18" xfId="7690"/>
    <cellStyle name="Navadno 4 2 2 19" xfId="7590"/>
    <cellStyle name="Navadno 4 2 2 2" xfId="9293"/>
    <cellStyle name="Navadno 4 2 2 2 10" xfId="7966"/>
    <cellStyle name="Navadno 4 2 2 2 11" xfId="7863"/>
    <cellStyle name="Navadno 4 2 2 2 12" xfId="7762"/>
    <cellStyle name="Navadno 4 2 2 2 13" xfId="7662"/>
    <cellStyle name="Navadno 4 2 2 2 14" xfId="7561"/>
    <cellStyle name="Navadno 4 2 2 2 15" xfId="7462"/>
    <cellStyle name="Navadno 4 2 2 2 16" xfId="7363"/>
    <cellStyle name="Navadno 4 2 2 2 17" xfId="7264"/>
    <cellStyle name="Navadno 4 2 2 2 18" xfId="7164"/>
    <cellStyle name="Navadno 4 2 2 2 19" xfId="7065"/>
    <cellStyle name="Navadno 4 2 2 2 2" xfId="8826"/>
    <cellStyle name="Navadno 4 2 2 2 2 10" xfId="1014"/>
    <cellStyle name="Navadno 4 2 2 2 2 11" xfId="1180"/>
    <cellStyle name="Navadno 4 2 2 2 2 2" xfId="8776"/>
    <cellStyle name="Navadno 4 2 2 2 2 2 2" xfId="4380"/>
    <cellStyle name="Navadno 4 2 2 2 2 2 2 2" xfId="4335"/>
    <cellStyle name="Navadno 4 2 2 2 2 2 3" xfId="2291"/>
    <cellStyle name="Navadno 4 2 2 2 2 2 4" xfId="3570"/>
    <cellStyle name="Navadno 4 2 2 2 2 2 5" xfId="3427"/>
    <cellStyle name="Navadno 4 2 2 2 2 2 6" xfId="1057"/>
    <cellStyle name="Navadno 4 2 2 2 2 2 7" xfId="696"/>
    <cellStyle name="Navadno 4 2 2 2 2 2 8" xfId="399"/>
    <cellStyle name="Navadno 4 2 2 2 2 2 9" xfId="285"/>
    <cellStyle name="Navadno 4 2 2 2 2 3" xfId="5317"/>
    <cellStyle name="Navadno 4 2 2 2 2 4" xfId="9201"/>
    <cellStyle name="Navadno 4 2 2 2 2 5" xfId="5048"/>
    <cellStyle name="Navadno 4 2 2 2 2 5 2" xfId="3926"/>
    <cellStyle name="Navadno 4 2 2 2 2 6" xfId="3014"/>
    <cellStyle name="Navadno 4 2 2 2 2 7" xfId="2233"/>
    <cellStyle name="Navadno 4 2 2 2 2 8" xfId="2178"/>
    <cellStyle name="Navadno 4 2 2 2 2 9" xfId="3307"/>
    <cellStyle name="Navadno 4 2 2 2 20" xfId="6968"/>
    <cellStyle name="Navadno 4 2 2 2 21" xfId="6870"/>
    <cellStyle name="Navadno 4 2 2 2 22" xfId="6774"/>
    <cellStyle name="Navadno 4 2 2 2 23" xfId="6677"/>
    <cellStyle name="Navadno 4 2 2 2 24" xfId="6583"/>
    <cellStyle name="Navadno 4 2 2 2 25" xfId="6488"/>
    <cellStyle name="Navadno 4 2 2 2 26" xfId="6396"/>
    <cellStyle name="Navadno 4 2 2 2 27" xfId="6305"/>
    <cellStyle name="Navadno 4 2 2 2 28" xfId="6213"/>
    <cellStyle name="Navadno 4 2 2 2 29" xfId="6123"/>
    <cellStyle name="Navadno 4 2 2 2 3" xfId="8671"/>
    <cellStyle name="Navadno 4 2 2 2 30" xfId="6032"/>
    <cellStyle name="Navadno 4 2 2 2 31" xfId="5948"/>
    <cellStyle name="Navadno 4 2 2 2 32" xfId="5866"/>
    <cellStyle name="Navadno 4 2 2 2 33" xfId="5785"/>
    <cellStyle name="Navadno 4 2 2 2 34" xfId="5709"/>
    <cellStyle name="Navadno 4 2 2 2 35" xfId="5618"/>
    <cellStyle name="Navadno 4 2 2 2 36" xfId="5553"/>
    <cellStyle name="Navadno 4 2 2 2 37" xfId="5477"/>
    <cellStyle name="Navadno 4 2 2 2 38" xfId="5352"/>
    <cellStyle name="Navadno 4 2 2 2 38 2" xfId="4709"/>
    <cellStyle name="Navadno 4 2 2 2 38 2 2" xfId="2071"/>
    <cellStyle name="Navadno 4 2 2 2 38 3" xfId="1633"/>
    <cellStyle name="Navadno 4 2 2 2 38 4" xfId="1279"/>
    <cellStyle name="Navadno 4 2 2 2 38 5" xfId="949"/>
    <cellStyle name="Navadno 4 2 2 2 38 6" xfId="628"/>
    <cellStyle name="Navadno 4 2 2 2 38 7" xfId="393"/>
    <cellStyle name="Navadno 4 2 2 2 38 8" xfId="213"/>
    <cellStyle name="Navadno 4 2 2 2 38 9" xfId="103"/>
    <cellStyle name="Navadno 4 2 2 2 39" xfId="5041"/>
    <cellStyle name="Navadno 4 2 2 2 4" xfId="8570"/>
    <cellStyle name="Navadno 4 2 2 2 40" xfId="5003"/>
    <cellStyle name="Navadno 4 2 2 2 40 2" xfId="2348"/>
    <cellStyle name="Navadno 4 2 2 2 41" xfId="1979"/>
    <cellStyle name="Navadno 4 2 2 2 42" xfId="4129"/>
    <cellStyle name="Navadno 4 2 2 2 43" xfId="843"/>
    <cellStyle name="Navadno 4 2 2 2 44" xfId="876"/>
    <cellStyle name="Navadno 4 2 2 2 45" xfId="711"/>
    <cellStyle name="Navadno 4 2 2 2 46" xfId="177"/>
    <cellStyle name="Navadno 4 2 2 2 5" xfId="8469"/>
    <cellStyle name="Navadno 4 2 2 2 6" xfId="8368"/>
    <cellStyle name="Navadno 4 2 2 2 7" xfId="8269"/>
    <cellStyle name="Navadno 4 2 2 2 8" xfId="8167"/>
    <cellStyle name="Navadno 4 2 2 2 9" xfId="8067"/>
    <cellStyle name="Navadno 4 2 2 20" xfId="7489"/>
    <cellStyle name="Navadno 4 2 2 21" xfId="7390"/>
    <cellStyle name="Navadno 4 2 2 22" xfId="7291"/>
    <cellStyle name="Navadno 4 2 2 23" xfId="7192"/>
    <cellStyle name="Navadno 4 2 2 24" xfId="7093"/>
    <cellStyle name="Navadno 4 2 2 25" xfId="6994"/>
    <cellStyle name="Navadno 4 2 2 26" xfId="6896"/>
    <cellStyle name="Navadno 4 2 2 27" xfId="6799"/>
    <cellStyle name="Navadno 4 2 2 28" xfId="6704"/>
    <cellStyle name="Navadno 4 2 2 29" xfId="6609"/>
    <cellStyle name="Navadno 4 2 2 3" xfId="9157"/>
    <cellStyle name="Navadno 4 2 2 3 10" xfId="634"/>
    <cellStyle name="Navadno 4 2 2 3 11" xfId="4176"/>
    <cellStyle name="Navadno 4 2 2 3 2" xfId="8721"/>
    <cellStyle name="Navadno 4 2 2 3 2 2" xfId="4616"/>
    <cellStyle name="Navadno 4 2 2 3 2 2 2" xfId="4288"/>
    <cellStyle name="Navadno 4 2 2 3 2 3" xfId="3597"/>
    <cellStyle name="Navadno 4 2 2 3 2 4" xfId="2303"/>
    <cellStyle name="Navadno 4 2 2 3 2 5" xfId="1986"/>
    <cellStyle name="Navadno 4 2 2 3 2 6" xfId="4889"/>
    <cellStyle name="Navadno 4 2 2 3 2 7" xfId="1198"/>
    <cellStyle name="Navadno 4 2 2 3 2 8" xfId="1021"/>
    <cellStyle name="Navadno 4 2 2 3 2 9" xfId="892"/>
    <cellStyle name="Navadno 4 2 2 3 3" xfId="5282"/>
    <cellStyle name="Navadno 4 2 2 3 4" xfId="4944"/>
    <cellStyle name="Navadno 4 2 2 3 5" xfId="4941"/>
    <cellStyle name="Navadno 4 2 2 3 5 2" xfId="3372"/>
    <cellStyle name="Navadno 4 2 2 3 6" xfId="2290"/>
    <cellStyle name="Navadno 4 2 2 3 7" xfId="3838"/>
    <cellStyle name="Navadno 4 2 2 3 8" xfId="1981"/>
    <cellStyle name="Navadno 4 2 2 3 9" xfId="954"/>
    <cellStyle name="Navadno 4 2 2 30" xfId="6515"/>
    <cellStyle name="Navadno 4 2 2 31" xfId="6421"/>
    <cellStyle name="Navadno 4 2 2 32" xfId="6331"/>
    <cellStyle name="Navadno 4 2 2 33" xfId="6239"/>
    <cellStyle name="Navadno 4 2 2 34" xfId="6148"/>
    <cellStyle name="Navadno 4 2 2 35" xfId="5654"/>
    <cellStyle name="Navadno 4 2 2 36" xfId="6540"/>
    <cellStyle name="Navadno 4 2 2 37" xfId="5510"/>
    <cellStyle name="Navadno 4 2 2 38" xfId="9158"/>
    <cellStyle name="Navadno 4 2 2 38 2" xfId="4755"/>
    <cellStyle name="Navadno 4 2 2 38 2 2" xfId="4617"/>
    <cellStyle name="Navadno 4 2 2 38 3" xfId="3305"/>
    <cellStyle name="Navadno 4 2 2 38 4" xfId="4081"/>
    <cellStyle name="Navadno 4 2 2 38 5" xfId="3628"/>
    <cellStyle name="Navadno 4 2 2 38 6" xfId="2908"/>
    <cellStyle name="Navadno 4 2 2 38 7" xfId="3069"/>
    <cellStyle name="Navadno 4 2 2 38 8" xfId="3195"/>
    <cellStyle name="Navadno 4 2 2 38 9" xfId="3633"/>
    <cellStyle name="Navadno 4 2 2 39" xfId="5364"/>
    <cellStyle name="Navadno 4 2 2 4" xfId="8841"/>
    <cellStyle name="Navadno 4 2 2 40" xfId="5118"/>
    <cellStyle name="Navadno 4 2 2 40 2" xfId="4508"/>
    <cellStyle name="Navadno 4 2 2 41" xfId="4513"/>
    <cellStyle name="Navadno 4 2 2 42" xfId="1552"/>
    <cellStyle name="Navadno 4 2 2 43" xfId="1846"/>
    <cellStyle name="Navadno 4 2 2 44" xfId="1232"/>
    <cellStyle name="Navadno 4 2 2 45" xfId="1722"/>
    <cellStyle name="Navadno 4 2 2 46" xfId="1666"/>
    <cellStyle name="Navadno 4 2 2 5" xfId="9061"/>
    <cellStyle name="Navadno 4 2 2 6" xfId="8856"/>
    <cellStyle name="Navadno 4 2 2 7" xfId="9053"/>
    <cellStyle name="Navadno 4 2 2 8" xfId="8700"/>
    <cellStyle name="Navadno 4 2 2 9" xfId="8599"/>
    <cellStyle name="Navadno 4 2 20" xfId="7281"/>
    <cellStyle name="Navadno 4 2 21" xfId="7182"/>
    <cellStyle name="Navadno 4 2 22" xfId="7082"/>
    <cellStyle name="Navadno 4 2 23" xfId="6985"/>
    <cellStyle name="Navadno 4 2 24" xfId="6887"/>
    <cellStyle name="Navadno 4 2 25" xfId="6790"/>
    <cellStyle name="Navadno 4 2 26" xfId="6694"/>
    <cellStyle name="Navadno 4 2 27" xfId="6599"/>
    <cellStyle name="Navadno 4 2 28" xfId="6505"/>
    <cellStyle name="Navadno 4 2 29" xfId="6412"/>
    <cellStyle name="Navadno 4 2 3" xfId="9263"/>
    <cellStyle name="Navadno 4 2 30" xfId="6322"/>
    <cellStyle name="Navadno 4 2 31" xfId="6229"/>
    <cellStyle name="Navadno 4 2 32" xfId="6139"/>
    <cellStyle name="Navadno 4 2 33" xfId="6049"/>
    <cellStyle name="Navadno 4 2 34" xfId="5964"/>
    <cellStyle name="Navadno 4 2 35" xfId="5882"/>
    <cellStyle name="Navadno 4 2 36" xfId="5801"/>
    <cellStyle name="Navadno 4 2 37" xfId="5838"/>
    <cellStyle name="Navadno 4 2 38" xfId="5634"/>
    <cellStyle name="Navadno 4 2 39" xfId="5521"/>
    <cellStyle name="Navadno 4 2 4" xfId="9240"/>
    <cellStyle name="Navadno 4 2 4 10" xfId="492"/>
    <cellStyle name="Navadno 4 2 4 11" xfId="1924"/>
    <cellStyle name="Navadno 4 2 4 2" xfId="8969"/>
    <cellStyle name="Navadno 4 2 4 2 2" xfId="4664"/>
    <cellStyle name="Navadno 4 2 4 2 2 2" xfId="4482"/>
    <cellStyle name="Navadno 4 2 4 2 3" xfId="3226"/>
    <cellStyle name="Navadno 4 2 4 2 4" xfId="3593"/>
    <cellStyle name="Navadno 4 2 4 2 5" xfId="1441"/>
    <cellStyle name="Navadno 4 2 4 2 6" xfId="2597"/>
    <cellStyle name="Navadno 4 2 4 2 7" xfId="4230"/>
    <cellStyle name="Navadno 4 2 4 2 8" xfId="3596"/>
    <cellStyle name="Navadno 4 2 4 2 9" xfId="786"/>
    <cellStyle name="Navadno 4 2 4 3" xfId="5384"/>
    <cellStyle name="Navadno 4 2 4 4" xfId="5134"/>
    <cellStyle name="Navadno 4 2 4 5" xfId="5047"/>
    <cellStyle name="Navadno 4 2 4 5 2" xfId="2573"/>
    <cellStyle name="Navadno 4 2 4 6" xfId="3459"/>
    <cellStyle name="Navadno 4 2 4 7" xfId="2106"/>
    <cellStyle name="Navadno 4 2 4 8" xfId="1807"/>
    <cellStyle name="Navadno 4 2 4 9" xfId="1002"/>
    <cellStyle name="Navadno 4 2 40" xfId="9101"/>
    <cellStyle name="Navadno 4 2 40 2" xfId="4861"/>
    <cellStyle name="Navadno 4 2 40 2 2" xfId="4572"/>
    <cellStyle name="Navadno 4 2 40 3" xfId="2390"/>
    <cellStyle name="Navadno 4 2 40 4" xfId="3092"/>
    <cellStyle name="Navadno 4 2 40 5" xfId="1353"/>
    <cellStyle name="Navadno 4 2 40 6" xfId="1714"/>
    <cellStyle name="Navadno 4 2 40 7" xfId="4435"/>
    <cellStyle name="Navadno 4 2 40 8" xfId="4306"/>
    <cellStyle name="Navadno 4 2 40 9" xfId="3308"/>
    <cellStyle name="Navadno 4 2 41" xfId="5430"/>
    <cellStyle name="Navadno 4 2 42" xfId="4983"/>
    <cellStyle name="Navadno 4 2 42 2" xfId="3923"/>
    <cellStyle name="Navadno 4 2 43" xfId="4131"/>
    <cellStyle name="Navadno 4 2 44" xfId="3464"/>
    <cellStyle name="Navadno 4 2 45" xfId="3388"/>
    <cellStyle name="Navadno 4 2 46" xfId="4269"/>
    <cellStyle name="Navadno 4 2 47" xfId="4894"/>
    <cellStyle name="Navadno 4 2 48" xfId="4373"/>
    <cellStyle name="Navadno 4 2 49" xfId="9477"/>
    <cellStyle name="Navadno 4 2 5" xfId="8936"/>
    <cellStyle name="Navadno 4 2 6" xfId="8689"/>
    <cellStyle name="Navadno 4 2 7" xfId="8588"/>
    <cellStyle name="Navadno 4 2 8" xfId="8487"/>
    <cellStyle name="Navadno 4 2 9" xfId="8386"/>
    <cellStyle name="Navadno 4 20" xfId="8238"/>
    <cellStyle name="Navadno 4 21" xfId="8137"/>
    <cellStyle name="Navadno 4 22" xfId="7984"/>
    <cellStyle name="Navadno 4 23" xfId="8136"/>
    <cellStyle name="Navadno 4 24" xfId="7832"/>
    <cellStyle name="Navadno 4 25" xfId="7731"/>
    <cellStyle name="Navadno 4 26" xfId="7631"/>
    <cellStyle name="Navadno 4 27" xfId="7530"/>
    <cellStyle name="Navadno 4 28" xfId="7431"/>
    <cellStyle name="Navadno 4 29" xfId="7332"/>
    <cellStyle name="Navadno 4 3" xfId="15"/>
    <cellStyle name="Navadno 4 3 10" xfId="8335"/>
    <cellStyle name="Navadno 4 3 11" xfId="8236"/>
    <cellStyle name="Navadno 4 3 12" xfId="8135"/>
    <cellStyle name="Navadno 4 3 13" xfId="8013"/>
    <cellStyle name="Navadno 4 3 14" xfId="7936"/>
    <cellStyle name="Navadno 4 3 15" xfId="7830"/>
    <cellStyle name="Navadno 4 3 16" xfId="7729"/>
    <cellStyle name="Navadno 4 3 17" xfId="7629"/>
    <cellStyle name="Navadno 4 3 18" xfId="7528"/>
    <cellStyle name="Navadno 4 3 19" xfId="7429"/>
    <cellStyle name="Navadno 4 3 2" xfId="9322"/>
    <cellStyle name="Navadno 4 3 2 10" xfId="8003"/>
    <cellStyle name="Navadno 4 3 2 10 2" xfId="3796"/>
    <cellStyle name="Navadno 4 3 2 10 3" xfId="3880"/>
    <cellStyle name="Navadno 4 3 2 10 4" xfId="3834"/>
    <cellStyle name="Navadno 4 3 2 10 5" xfId="1971"/>
    <cellStyle name="Navadno 4 3 2 10 6" xfId="1249"/>
    <cellStyle name="Navadno 4 3 2 10 7" xfId="2119"/>
    <cellStyle name="Navadno 4 3 2 10 8" xfId="3300"/>
    <cellStyle name="Navadno 4 3 2 10 9" xfId="1891"/>
    <cellStyle name="Navadno 4 3 2 11" xfId="7899"/>
    <cellStyle name="Navadno 4 3 2 11 2" xfId="3726"/>
    <cellStyle name="Navadno 4 3 2 11 3" xfId="3812"/>
    <cellStyle name="Navadno 4 3 2 11 4" xfId="3291"/>
    <cellStyle name="Navadno 4 3 2 11 5" xfId="2927"/>
    <cellStyle name="Navadno 4 3 2 11 6" xfId="878"/>
    <cellStyle name="Navadno 4 3 2 11 7" xfId="537"/>
    <cellStyle name="Navadno 4 3 2 11 8" xfId="3817"/>
    <cellStyle name="Navadno 4 3 2 11 9" xfId="221"/>
    <cellStyle name="Navadno 4 3 2 12" xfId="7799"/>
    <cellStyle name="Navadno 4 3 2 12 2" xfId="3666"/>
    <cellStyle name="Navadno 4 3 2 12 3" xfId="4545"/>
    <cellStyle name="Navadno 4 3 2 12 4" xfId="1844"/>
    <cellStyle name="Navadno 4 3 2 12 5" xfId="1938"/>
    <cellStyle name="Navadno 4 3 2 12 6" xfId="1849"/>
    <cellStyle name="Navadno 4 3 2 12 7" xfId="2242"/>
    <cellStyle name="Navadno 4 3 2 12 8" xfId="1156"/>
    <cellStyle name="Navadno 4 3 2 12 9" xfId="318"/>
    <cellStyle name="Navadno 4 3 2 13" xfId="7698"/>
    <cellStyle name="Navadno 4 3 2 13 2" xfId="3601"/>
    <cellStyle name="Navadno 4 3 2 13 3" xfId="4533"/>
    <cellStyle name="Navadno 4 3 2 13 4" xfId="1711"/>
    <cellStyle name="Navadno 4 3 2 13 5" xfId="1780"/>
    <cellStyle name="Navadno 4 3 2 13 6" xfId="1538"/>
    <cellStyle name="Navadno 4 3 2 13 7" xfId="3786"/>
    <cellStyle name="Navadno 4 3 2 13 8" xfId="581"/>
    <cellStyle name="Navadno 4 3 2 13 9" xfId="1126"/>
    <cellStyle name="Navadno 4 3 2 14" xfId="7598"/>
    <cellStyle name="Navadno 4 3 2 14 2" xfId="3538"/>
    <cellStyle name="Navadno 4 3 2 14 3" xfId="3312"/>
    <cellStyle name="Navadno 4 3 2 14 4" xfId="4901"/>
    <cellStyle name="Navadno 4 3 2 14 5" xfId="2183"/>
    <cellStyle name="Navadno 4 3 2 14 6" xfId="2294"/>
    <cellStyle name="Navadno 4 3 2 14 7" xfId="1227"/>
    <cellStyle name="Navadno 4 3 2 14 8" xfId="3257"/>
    <cellStyle name="Navadno 4 3 2 14 9" xfId="3153"/>
    <cellStyle name="Navadno 4 3 2 15" xfId="7497"/>
    <cellStyle name="Navadno 4 3 2 15 2" xfId="3471"/>
    <cellStyle name="Navadno 4 3 2 15 3" xfId="4247"/>
    <cellStyle name="Navadno 4 3 2 15 4" xfId="4357"/>
    <cellStyle name="Navadno 4 3 2 15 5" xfId="2007"/>
    <cellStyle name="Navadno 4 3 2 15 6" xfId="1455"/>
    <cellStyle name="Navadno 4 3 2 15 7" xfId="4110"/>
    <cellStyle name="Navadno 4 3 2 15 8" xfId="4920"/>
    <cellStyle name="Navadno 4 3 2 15 9" xfId="1299"/>
    <cellStyle name="Navadno 4 3 2 16" xfId="7398"/>
    <cellStyle name="Navadno 4 3 2 16 2" xfId="3405"/>
    <cellStyle name="Navadno 4 3 2 16 3" xfId="2999"/>
    <cellStyle name="Navadno 4 3 2 16 4" xfId="3277"/>
    <cellStyle name="Navadno 4 3 2 16 5" xfId="2814"/>
    <cellStyle name="Navadno 4 3 2 16 6" xfId="2472"/>
    <cellStyle name="Navadno 4 3 2 16 7" xfId="1831"/>
    <cellStyle name="Navadno 4 3 2 16 8" xfId="3692"/>
    <cellStyle name="Navadno 4 3 2 16 9" xfId="310"/>
    <cellStyle name="Navadno 4 3 2 17" xfId="7299"/>
    <cellStyle name="Navadno 4 3 2 17 2" xfId="3338"/>
    <cellStyle name="Navadno 4 3 2 17 3" xfId="2617"/>
    <cellStyle name="Navadno 4 3 2 17 4" xfId="4682"/>
    <cellStyle name="Navadno 4 3 2 17 5" xfId="4841"/>
    <cellStyle name="Navadno 4 3 2 17 6" xfId="854"/>
    <cellStyle name="Navadno 4 3 2 17 7" xfId="651"/>
    <cellStyle name="Navadno 4 3 2 17 8" xfId="1421"/>
    <cellStyle name="Navadno 4 3 2 17 9" xfId="222"/>
    <cellStyle name="Navadno 4 3 2 18" xfId="7200"/>
    <cellStyle name="Navadno 4 3 2 18 2" xfId="3275"/>
    <cellStyle name="Navadno 4 3 2 18 3" xfId="3497"/>
    <cellStyle name="Navadno 4 3 2 18 4" xfId="4284"/>
    <cellStyle name="Navadno 4 3 2 18 5" xfId="3581"/>
    <cellStyle name="Navadno 4 3 2 18 6" xfId="3805"/>
    <cellStyle name="Navadno 4 3 2 18 7" xfId="1469"/>
    <cellStyle name="Navadno 4 3 2 18 8" xfId="4428"/>
    <cellStyle name="Navadno 4 3 2 18 9" xfId="526"/>
    <cellStyle name="Navadno 4 3 2 19" xfId="7101"/>
    <cellStyle name="Navadno 4 3 2 19 2" xfId="3217"/>
    <cellStyle name="Navadno 4 3 2 19 3" xfId="3130"/>
    <cellStyle name="Navadno 4 3 2 19 4" xfId="2907"/>
    <cellStyle name="Navadno 4 3 2 19 5" xfId="2808"/>
    <cellStyle name="Navadno 4 3 2 19 6" xfId="2235"/>
    <cellStyle name="Navadno 4 3 2 19 7" xfId="3724"/>
    <cellStyle name="Navadno 4 3 2 19 8" xfId="3202"/>
    <cellStyle name="Navadno 4 3 2 19 9" xfId="680"/>
    <cellStyle name="Navadno 4 3 2 2" xfId="9292"/>
    <cellStyle name="Navadno 4 3 2 2 10" xfId="7965"/>
    <cellStyle name="Navadno 4 3 2 2 11" xfId="7862"/>
    <cellStyle name="Navadno 4 3 2 2 12" xfId="7761"/>
    <cellStyle name="Navadno 4 3 2 2 13" xfId="7661"/>
    <cellStyle name="Navadno 4 3 2 2 14" xfId="7560"/>
    <cellStyle name="Navadno 4 3 2 2 15" xfId="7461"/>
    <cellStyle name="Navadno 4 3 2 2 16" xfId="7362"/>
    <cellStyle name="Navadno 4 3 2 2 17" xfId="7263"/>
    <cellStyle name="Navadno 4 3 2 2 18" xfId="7163"/>
    <cellStyle name="Navadno 4 3 2 2 19" xfId="7064"/>
    <cellStyle name="Navadno 4 3 2 2 2" xfId="8812"/>
    <cellStyle name="Navadno 4 3 2 2 2 10" xfId="1215"/>
    <cellStyle name="Navadno 4 3 2 2 2 11" xfId="1213"/>
    <cellStyle name="Navadno 4 3 2 2 2 2" xfId="8775"/>
    <cellStyle name="Navadno 4 3 2 2 2 2 2" xfId="4368"/>
    <cellStyle name="Navadno 4 3 2 2 2 2 2 2" xfId="4334"/>
    <cellStyle name="Navadno 4 3 2 2 2 2 3" xfId="2352"/>
    <cellStyle name="Navadno 4 3 2 2 2 2 4" xfId="2695"/>
    <cellStyle name="Navadno 4 3 2 2 2 2 5" xfId="3965"/>
    <cellStyle name="Navadno 4 3 2 2 2 2 6" xfId="1091"/>
    <cellStyle name="Navadno 4 3 2 2 2 2 7" xfId="727"/>
    <cellStyle name="Navadno 4 3 2 2 2 2 8" xfId="408"/>
    <cellStyle name="Navadno 4 3 2 2 2 2 9" xfId="302"/>
    <cellStyle name="Navadno 4 3 2 2 2 3" xfId="5316"/>
    <cellStyle name="Navadno 4 3 2 2 2 4" xfId="9219"/>
    <cellStyle name="Navadno 4 3 2 2 2 5" xfId="5039"/>
    <cellStyle name="Navadno 4 3 2 2 2 5 2" xfId="4496"/>
    <cellStyle name="Navadno 4 3 2 2 2 6" xfId="2889"/>
    <cellStyle name="Navadno 4 3 2 2 2 7" xfId="2916"/>
    <cellStyle name="Navadno 4 3 2 2 2 8" xfId="2177"/>
    <cellStyle name="Navadno 4 3 2 2 2 9" xfId="2952"/>
    <cellStyle name="Navadno 4 3 2 2 20" xfId="6967"/>
    <cellStyle name="Navadno 4 3 2 2 21" xfId="6869"/>
    <cellStyle name="Navadno 4 3 2 2 22" xfId="6773"/>
    <cellStyle name="Navadno 4 3 2 2 23" xfId="6676"/>
    <cellStyle name="Navadno 4 3 2 2 24" xfId="6582"/>
    <cellStyle name="Navadno 4 3 2 2 25" xfId="6487"/>
    <cellStyle name="Navadno 4 3 2 2 26" xfId="6395"/>
    <cellStyle name="Navadno 4 3 2 2 27" xfId="6304"/>
    <cellStyle name="Navadno 4 3 2 2 28" xfId="6212"/>
    <cellStyle name="Navadno 4 3 2 2 29" xfId="6122"/>
    <cellStyle name="Navadno 4 3 2 2 3" xfId="8670"/>
    <cellStyle name="Navadno 4 3 2 2 30" xfId="6031"/>
    <cellStyle name="Navadno 4 3 2 2 31" xfId="5947"/>
    <cellStyle name="Navadno 4 3 2 2 32" xfId="5865"/>
    <cellStyle name="Navadno 4 3 2 2 33" xfId="5784"/>
    <cellStyle name="Navadno 4 3 2 2 34" xfId="5708"/>
    <cellStyle name="Navadno 4 3 2 2 35" xfId="5617"/>
    <cellStyle name="Navadno 4 3 2 2 36" xfId="5552"/>
    <cellStyle name="Navadno 4 3 2 2 37" xfId="5476"/>
    <cellStyle name="Navadno 4 3 2 2 38" xfId="5345"/>
    <cellStyle name="Navadno 4 3 2 2 38 2" xfId="4708"/>
    <cellStyle name="Navadno 4 3 2 2 38 2 2" xfId="2064"/>
    <cellStyle name="Navadno 4 3 2 2 38 3" xfId="1626"/>
    <cellStyle name="Navadno 4 3 2 2 38 4" xfId="1272"/>
    <cellStyle name="Navadno 4 3 2 2 38 5" xfId="942"/>
    <cellStyle name="Navadno 4 3 2 2 38 6" xfId="621"/>
    <cellStyle name="Navadno 4 3 2 2 38 7" xfId="386"/>
    <cellStyle name="Navadno 4 3 2 2 38 8" xfId="206"/>
    <cellStyle name="Navadno 4 3 2 2 38 9" xfId="96"/>
    <cellStyle name="Navadno 4 3 2 2 39" xfId="5177"/>
    <cellStyle name="Navadno 4 3 2 2 4" xfId="8569"/>
    <cellStyle name="Navadno 4 3 2 2 40" xfId="4940"/>
    <cellStyle name="Navadno 4 3 2 2 40 2" xfId="2407"/>
    <cellStyle name="Navadno 4 3 2 2 41" xfId="2032"/>
    <cellStyle name="Navadno 4 3 2 2 42" xfId="2175"/>
    <cellStyle name="Navadno 4 3 2 2 43" xfId="901"/>
    <cellStyle name="Navadno 4 3 2 2 44" xfId="550"/>
    <cellStyle name="Navadno 4 3 2 2 45" xfId="4068"/>
    <cellStyle name="Navadno 4 3 2 2 46" xfId="1381"/>
    <cellStyle name="Navadno 4 3 2 2 5" xfId="8468"/>
    <cellStyle name="Navadno 4 3 2 2 6" xfId="8367"/>
    <cellStyle name="Navadno 4 3 2 2 7" xfId="8268"/>
    <cellStyle name="Navadno 4 3 2 2 8" xfId="8166"/>
    <cellStyle name="Navadno 4 3 2 2 9" xfId="8066"/>
    <cellStyle name="Navadno 4 3 2 20" xfId="7002"/>
    <cellStyle name="Navadno 4 3 2 20 2" xfId="3154"/>
    <cellStyle name="Navadno 4 3 2 20 3" xfId="2167"/>
    <cellStyle name="Navadno 4 3 2 20 4" xfId="3688"/>
    <cellStyle name="Navadno 4 3 2 20 5" xfId="4086"/>
    <cellStyle name="Navadno 4 3 2 20 6" xfId="2874"/>
    <cellStyle name="Navadno 4 3 2 20 7" xfId="1417"/>
    <cellStyle name="Navadno 4 3 2 20 8" xfId="3629"/>
    <cellStyle name="Navadno 4 3 2 20 9" xfId="3824"/>
    <cellStyle name="Navadno 4 3 2 21" xfId="6904"/>
    <cellStyle name="Navadno 4 3 2 21 2" xfId="3087"/>
    <cellStyle name="Navadno 4 3 2 21 3" xfId="2361"/>
    <cellStyle name="Navadno 4 3 2 21 4" xfId="1800"/>
    <cellStyle name="Navadno 4 3 2 21 5" xfId="2539"/>
    <cellStyle name="Navadno 4 3 2 21 6" xfId="3639"/>
    <cellStyle name="Navadno 4 3 2 21 7" xfId="1378"/>
    <cellStyle name="Navadno 4 3 2 21 8" xfId="1506"/>
    <cellStyle name="Navadno 4 3 2 21 9" xfId="3364"/>
    <cellStyle name="Navadno 4 3 2 22" xfId="6807"/>
    <cellStyle name="Navadno 4 3 2 22 2" xfId="3022"/>
    <cellStyle name="Navadno 4 3 2 22 3" xfId="4390"/>
    <cellStyle name="Navadno 4 3 2 22 4" xfId="2104"/>
    <cellStyle name="Navadno 4 3 2 22 5" xfId="2001"/>
    <cellStyle name="Navadno 4 3 2 22 6" xfId="1179"/>
    <cellStyle name="Navadno 4 3 2 22 7" xfId="1064"/>
    <cellStyle name="Navadno 4 3 2 22 8" xfId="3169"/>
    <cellStyle name="Navadno 4 3 2 22 9" xfId="1398"/>
    <cellStyle name="Navadno 4 3 2 23" xfId="6712"/>
    <cellStyle name="Navadno 4 3 2 23 2" xfId="2958"/>
    <cellStyle name="Navadno 4 3 2 23 3" xfId="2667"/>
    <cellStyle name="Navadno 4 3 2 23 4" xfId="4221"/>
    <cellStyle name="Navadno 4 3 2 23 5" xfId="1165"/>
    <cellStyle name="Navadno 4 3 2 23 6" xfId="1143"/>
    <cellStyle name="Navadno 4 3 2 23 7" xfId="775"/>
    <cellStyle name="Navadno 4 3 2 23 8" xfId="1703"/>
    <cellStyle name="Navadno 4 3 2 23 9" xfId="1118"/>
    <cellStyle name="Navadno 4 3 2 24" xfId="6617"/>
    <cellStyle name="Navadno 4 3 2 24 2" xfId="2896"/>
    <cellStyle name="Navadno 4 3 2 24 3" xfId="2363"/>
    <cellStyle name="Navadno 4 3 2 24 4" xfId="1487"/>
    <cellStyle name="Navadno 4 3 2 24 5" xfId="4082"/>
    <cellStyle name="Navadno 4 3 2 24 6" xfId="2035"/>
    <cellStyle name="Navadno 4 3 2 24 7" xfId="1110"/>
    <cellStyle name="Navadno 4 3 2 24 8" xfId="2741"/>
    <cellStyle name="Navadno 4 3 2 24 9" xfId="1100"/>
    <cellStyle name="Navadno 4 3 2 25" xfId="6523"/>
    <cellStyle name="Navadno 4 3 2 25 2" xfId="2833"/>
    <cellStyle name="Navadno 4 3 2 25 3" xfId="2496"/>
    <cellStyle name="Navadno 4 3 2 25 4" xfId="2260"/>
    <cellStyle name="Navadno 4 3 2 25 5" xfId="4123"/>
    <cellStyle name="Navadno 4 3 2 25 6" xfId="3368"/>
    <cellStyle name="Navadno 4 3 2 25 7" xfId="1222"/>
    <cellStyle name="Navadno 4 3 2 25 8" xfId="462"/>
    <cellStyle name="Navadno 4 3 2 25 9" xfId="1408"/>
    <cellStyle name="Navadno 4 3 2 26" xfId="6429"/>
    <cellStyle name="Navadno 4 3 2 26 2" xfId="2769"/>
    <cellStyle name="Navadno 4 3 2 26 3" xfId="4900"/>
    <cellStyle name="Navadno 4 3 2 26 4" xfId="3685"/>
    <cellStyle name="Navadno 4 3 2 26 5" xfId="1300"/>
    <cellStyle name="Navadno 4 3 2 26 6" xfId="2715"/>
    <cellStyle name="Navadno 4 3 2 26 7" xfId="1083"/>
    <cellStyle name="Navadno 4 3 2 26 8" xfId="2438"/>
    <cellStyle name="Navadno 4 3 2 26 9" xfId="1744"/>
    <cellStyle name="Navadno 4 3 2 27" xfId="6339"/>
    <cellStyle name="Navadno 4 3 2 27 2" xfId="2710"/>
    <cellStyle name="Navadno 4 3 2 27 3" xfId="2478"/>
    <cellStyle name="Navadno 4 3 2 27 4" xfId="3526"/>
    <cellStyle name="Navadno 4 3 2 27 5" xfId="3772"/>
    <cellStyle name="Navadno 4 3 2 27 6" xfId="1208"/>
    <cellStyle name="Navadno 4 3 2 27 7" xfId="4077"/>
    <cellStyle name="Navadno 4 3 2 27 8" xfId="2798"/>
    <cellStyle name="Navadno 4 3 2 27 9" xfId="1766"/>
    <cellStyle name="Navadno 4 3 2 28" xfId="6247"/>
    <cellStyle name="Navadno 4 3 2 28 2" xfId="2641"/>
    <cellStyle name="Navadno 4 3 2 28 3" xfId="3822"/>
    <cellStyle name="Navadno 4 3 2 28 4" xfId="3589"/>
    <cellStyle name="Navadno 4 3 2 28 5" xfId="1253"/>
    <cellStyle name="Navadno 4 3 2 28 6" xfId="4905"/>
    <cellStyle name="Navadno 4 3 2 28 7" xfId="3646"/>
    <cellStyle name="Navadno 4 3 2 28 8" xfId="806"/>
    <cellStyle name="Navadno 4 3 2 28 9" xfId="1716"/>
    <cellStyle name="Navadno 4 3 2 29" xfId="6156"/>
    <cellStyle name="Navadno 4 3 2 29 2" xfId="2580"/>
    <cellStyle name="Navadno 4 3 2 29 3" xfId="2326"/>
    <cellStyle name="Navadno 4 3 2 29 4" xfId="2571"/>
    <cellStyle name="Navadno 4 3 2 29 5" xfId="2785"/>
    <cellStyle name="Navadno 4 3 2 29 6" xfId="1803"/>
    <cellStyle name="Navadno 4 3 2 29 7" xfId="3795"/>
    <cellStyle name="Navadno 4 3 2 29 8" xfId="3315"/>
    <cellStyle name="Navadno 4 3 2 29 9" xfId="1823"/>
    <cellStyle name="Navadno 4 3 2 3" xfId="9156"/>
    <cellStyle name="Navadno 4 3 2 3 10" xfId="795"/>
    <cellStyle name="Navadno 4 3 2 3 11" xfId="351"/>
    <cellStyle name="Navadno 4 3 2 3 2" xfId="8708"/>
    <cellStyle name="Navadno 4 3 2 3 2 2" xfId="4615"/>
    <cellStyle name="Navadno 4 3 2 3 2 2 2" xfId="4278"/>
    <cellStyle name="Navadno 4 3 2 3 2 3" xfId="2765"/>
    <cellStyle name="Navadno 4 3 2 3 2 4" xfId="1781"/>
    <cellStyle name="Navadno 4 3 2 3 2 5" xfId="2598"/>
    <cellStyle name="Navadno 4 3 2 3 2 6" xfId="2355"/>
    <cellStyle name="Navadno 4 3 2 3 2 7" xfId="771"/>
    <cellStyle name="Navadno 4 3 2 3 2 8" xfId="1025"/>
    <cellStyle name="Navadno 4 3 2 3 2 9" xfId="2313"/>
    <cellStyle name="Navadno 4 3 2 3 3" xfId="5275"/>
    <cellStyle name="Navadno 4 3 2 3 4" xfId="5037"/>
    <cellStyle name="Navadno 4 3 2 3 5" xfId="4974"/>
    <cellStyle name="Navadno 4 3 2 3 5 2" xfId="3434"/>
    <cellStyle name="Navadno 4 3 2 3 6" xfId="3006"/>
    <cellStyle name="Navadno 4 3 2 3 7" xfId="3100"/>
    <cellStyle name="Navadno 4 3 2 3 8" xfId="1771"/>
    <cellStyle name="Navadno 4 3 2 3 9" xfId="1129"/>
    <cellStyle name="Navadno 4 3 2 30" xfId="6066"/>
    <cellStyle name="Navadno 4 3 2 30 2" xfId="2515"/>
    <cellStyle name="Navadno 4 3 2 30 3" xfId="4737"/>
    <cellStyle name="Navadno 4 3 2 30 4" xfId="2468"/>
    <cellStyle name="Navadno 4 3 2 30 5" xfId="2846"/>
    <cellStyle name="Navadno 4 3 2 30 6" xfId="3360"/>
    <cellStyle name="Navadno 4 3 2 30 7" xfId="4665"/>
    <cellStyle name="Navadno 4 3 2 30 8" xfId="3978"/>
    <cellStyle name="Navadno 4 3 2 30 9" xfId="4171"/>
    <cellStyle name="Navadno 4 3 2 31" xfId="5979"/>
    <cellStyle name="Navadno 4 3 2 31 2" xfId="2451"/>
    <cellStyle name="Navadno 4 3 2 31 3" xfId="2005"/>
    <cellStyle name="Navadno 4 3 2 31 4" xfId="3719"/>
    <cellStyle name="Navadno 4 3 2 31 5" xfId="3728"/>
    <cellStyle name="Navadno 4 3 2 31 6" xfId="1998"/>
    <cellStyle name="Navadno 4 3 2 31 7" xfId="997"/>
    <cellStyle name="Navadno 4 3 2 31 8" xfId="329"/>
    <cellStyle name="Navadno 4 3 2 31 9" xfId="507"/>
    <cellStyle name="Navadno 4 3 2 32" xfId="5894"/>
    <cellStyle name="Navadno 4 3 2 32 2" xfId="2401"/>
    <cellStyle name="Navadno 4 3 2 32 3" xfId="1958"/>
    <cellStyle name="Navadno 4 3 2 32 4" xfId="3614"/>
    <cellStyle name="Navadno 4 3 2 32 5" xfId="1478"/>
    <cellStyle name="Navadno 4 3 2 32 6" xfId="3883"/>
    <cellStyle name="Navadno 4 3 2 32 7" xfId="1231"/>
    <cellStyle name="Navadno 4 3 2 32 8" xfId="3429"/>
    <cellStyle name="Navadno 4 3 2 32 9" xfId="174"/>
    <cellStyle name="Navadno 4 3 2 33" xfId="5815"/>
    <cellStyle name="Navadno 4 3 2 33 2" xfId="2341"/>
    <cellStyle name="Navadno 4 3 2 33 3" xfId="1908"/>
    <cellStyle name="Navadno 4 3 2 33 4" xfId="1608"/>
    <cellStyle name="Navadno 4 3 2 33 5" xfId="3954"/>
    <cellStyle name="Navadno 4 3 2 33 6" xfId="3187"/>
    <cellStyle name="Navadno 4 3 2 33 7" xfId="1210"/>
    <cellStyle name="Navadno 4 3 2 33 8" xfId="1377"/>
    <cellStyle name="Navadno 4 3 2 33 9" xfId="768"/>
    <cellStyle name="Navadno 4 3 2 34" xfId="5737"/>
    <cellStyle name="Navadno 4 3 2 34 2" xfId="2279"/>
    <cellStyle name="Navadno 4 3 2 34 3" xfId="1862"/>
    <cellStyle name="Navadno 4 3 2 34 4" xfId="4534"/>
    <cellStyle name="Navadno 4 3 2 34 5" xfId="1130"/>
    <cellStyle name="Navadno 4 3 2 34 6" xfId="796"/>
    <cellStyle name="Navadno 4 3 2 34 7" xfId="514"/>
    <cellStyle name="Navadno 4 3 2 34 8" xfId="299"/>
    <cellStyle name="Navadno 4 3 2 34 9" xfId="147"/>
    <cellStyle name="Navadno 4 3 2 35" xfId="5647"/>
    <cellStyle name="Navadno 4 3 2 35 2" xfId="2222"/>
    <cellStyle name="Navadno 4 3 2 35 3" xfId="1815"/>
    <cellStyle name="Navadno 4 3 2 35 4" xfId="1434"/>
    <cellStyle name="Navadno 4 3 2 35 5" xfId="1087"/>
    <cellStyle name="Navadno 4 3 2 35 6" xfId="760"/>
    <cellStyle name="Navadno 4 3 2 35 7" xfId="485"/>
    <cellStyle name="Navadno 4 3 2 35 8" xfId="282"/>
    <cellStyle name="Navadno 4 3 2 35 9" xfId="141"/>
    <cellStyle name="Navadno 4 3 2 36" xfId="5579"/>
    <cellStyle name="Navadno 4 3 2 36 2" xfId="2173"/>
    <cellStyle name="Navadno 4 3 2 36 3" xfId="1773"/>
    <cellStyle name="Navadno 4 3 2 36 4" xfId="1393"/>
    <cellStyle name="Navadno 4 3 2 36 5" xfId="1053"/>
    <cellStyle name="Navadno 4 3 2 36 6" xfId="723"/>
    <cellStyle name="Navadno 4 3 2 36 7" xfId="460"/>
    <cellStyle name="Navadno 4 3 2 36 8" xfId="270"/>
    <cellStyle name="Navadno 4 3 2 36 9" xfId="135"/>
    <cellStyle name="Navadno 4 3 2 37" xfId="5503"/>
    <cellStyle name="Navadno 4 3 2 37 2" xfId="2135"/>
    <cellStyle name="Navadno 4 3 2 37 3" xfId="1726"/>
    <cellStyle name="Navadno 4 3 2 37 4" xfId="1361"/>
    <cellStyle name="Navadno 4 3 2 37 5" xfId="1012"/>
    <cellStyle name="Navadno 4 3 2 37 6" xfId="693"/>
    <cellStyle name="Navadno 4 3 2 37 7" xfId="440"/>
    <cellStyle name="Navadno 4 3 2 37 8" xfId="254"/>
    <cellStyle name="Navadno 4 3 2 37 9" xfId="129"/>
    <cellStyle name="Navadno 4 3 2 38" xfId="9159"/>
    <cellStyle name="Navadno 4 3 2 38 2" xfId="4745"/>
    <cellStyle name="Navadno 4 3 2 38 2 2" xfId="4618"/>
    <cellStyle name="Navadno 4 3 2 38 3" xfId="3247"/>
    <cellStyle name="Navadno 4 3 2 38 4" xfId="3858"/>
    <cellStyle name="Navadno 4 3 2 38 5" xfId="1791"/>
    <cellStyle name="Navadno 4 3 2 38 6" xfId="4872"/>
    <cellStyle name="Navadno 4 3 2 38 7" xfId="3141"/>
    <cellStyle name="Navadno 4 3 2 38 8" xfId="4507"/>
    <cellStyle name="Navadno 4 3 2 38 9" xfId="3940"/>
    <cellStyle name="Navadno 4 3 2 39" xfId="5394"/>
    <cellStyle name="Navadno 4 3 2 4" xfId="8607"/>
    <cellStyle name="Navadno 4 3 2 4 2" xfId="4199"/>
    <cellStyle name="Navadno 4 3 2 4 3" xfId="4195"/>
    <cellStyle name="Navadno 4 3 2 4 4" xfId="1935"/>
    <cellStyle name="Navadno 4 3 2 4 5" xfId="4184"/>
    <cellStyle name="Navadno 4 3 2 4 6" xfId="4151"/>
    <cellStyle name="Navadno 4 3 2 4 7" xfId="2111"/>
    <cellStyle name="Navadno 4 3 2 4 8" xfId="3768"/>
    <cellStyle name="Navadno 4 3 2 4 9" xfId="3390"/>
    <cellStyle name="Navadno 4 3 2 40" xfId="5144"/>
    <cellStyle name="Navadno 4 3 2 40 2" xfId="2902"/>
    <cellStyle name="Navadno 4 3 2 41" xfId="2614"/>
    <cellStyle name="Navadno 4 3 2 42" xfId="3213"/>
    <cellStyle name="Navadno 4 3 2 43" xfId="884"/>
    <cellStyle name="Navadno 4 3 2 44" xfId="574"/>
    <cellStyle name="Navadno 4 3 2 45" xfId="851"/>
    <cellStyle name="Navadno 4 3 2 46" xfId="349"/>
    <cellStyle name="Navadno 4 3 2 5" xfId="8506"/>
    <cellStyle name="Navadno 4 3 2 5 2" xfId="4127"/>
    <cellStyle name="Navadno 4 3 2 5 3" xfId="2611"/>
    <cellStyle name="Navadno 4 3 2 5 4" xfId="4419"/>
    <cellStyle name="Navadno 4 3 2 5 5" xfId="3761"/>
    <cellStyle name="Navadno 4 3 2 5 6" xfId="4537"/>
    <cellStyle name="Navadno 4 3 2 5 7" xfId="2616"/>
    <cellStyle name="Navadno 4 3 2 5 8" xfId="4879"/>
    <cellStyle name="Navadno 4 3 2 5 9" xfId="327"/>
    <cellStyle name="Navadno 4 3 2 6" xfId="8405"/>
    <cellStyle name="Navadno 4 3 2 6 2" xfId="4063"/>
    <cellStyle name="Navadno 4 3 2 6 3" xfId="3106"/>
    <cellStyle name="Navadno 4 3 2 6 4" xfId="3871"/>
    <cellStyle name="Navadno 4 3 2 6 5" xfId="4018"/>
    <cellStyle name="Navadno 4 3 2 6 6" xfId="880"/>
    <cellStyle name="Navadno 4 3 2 6 7" xfId="531"/>
    <cellStyle name="Navadno 4 3 2 6 8" xfId="996"/>
    <cellStyle name="Navadno 4 3 2 6 9" xfId="220"/>
    <cellStyle name="Navadno 4 3 2 7" xfId="8306"/>
    <cellStyle name="Navadno 4 3 2 7 2" xfId="4000"/>
    <cellStyle name="Navadno 4 3 2 7 3" xfId="2771"/>
    <cellStyle name="Navadno 4 3 2 7 4" xfId="4285"/>
    <cellStyle name="Navadno 4 3 2 7 5" xfId="1376"/>
    <cellStyle name="Navadno 4 3 2 7 6" xfId="1734"/>
    <cellStyle name="Navadno 4 3 2 7 7" xfId="1599"/>
    <cellStyle name="Navadno 4 3 2 7 8" xfId="917"/>
    <cellStyle name="Navadno 4 3 2 7 9" xfId="1471"/>
    <cellStyle name="Navadno 4 3 2 8" xfId="8204"/>
    <cellStyle name="Navadno 4 3 2 8 2" xfId="3929"/>
    <cellStyle name="Navadno 4 3 2 8 3" xfId="3250"/>
    <cellStyle name="Navadno 4 3 2 8 4" xfId="1822"/>
    <cellStyle name="Navadno 4 3 2 8 5" xfId="2774"/>
    <cellStyle name="Navadno 4 3 2 8 6" xfId="4084"/>
    <cellStyle name="Navadno 4 3 2 8 7" xfId="640"/>
    <cellStyle name="Navadno 4 3 2 8 8" xfId="1516"/>
    <cellStyle name="Navadno 4 3 2 8 9" xfId="1939"/>
    <cellStyle name="Navadno 4 3 2 9" xfId="8104"/>
    <cellStyle name="Navadno 4 3 2 9 2" xfId="3863"/>
    <cellStyle name="Navadno 4 3 2 9 3" xfId="2533"/>
    <cellStyle name="Navadno 4 3 2 9 4" xfId="1936"/>
    <cellStyle name="Navadno 4 3 2 9 5" xfId="2207"/>
    <cellStyle name="Navadno 4 3 2 9 6" xfId="4898"/>
    <cellStyle name="Navadno 4 3 2 9 7" xfId="2875"/>
    <cellStyle name="Navadno 4 3 2 9 8" xfId="690"/>
    <cellStyle name="Navadno 4 3 2 9 9" xfId="865"/>
    <cellStyle name="Navadno 4 3 20" xfId="7330"/>
    <cellStyle name="Navadno 4 3 21" xfId="7231"/>
    <cellStyle name="Navadno 4 3 22" xfId="7132"/>
    <cellStyle name="Navadno 4 3 23" xfId="7033"/>
    <cellStyle name="Navadno 4 3 24" xfId="6935"/>
    <cellStyle name="Navadno 4 3 25" xfId="6838"/>
    <cellStyle name="Navadno 4 3 26" xfId="6741"/>
    <cellStyle name="Navadno 4 3 27" xfId="6647"/>
    <cellStyle name="Navadno 4 3 28" xfId="6551"/>
    <cellStyle name="Navadno 4 3 29" xfId="6457"/>
    <cellStyle name="Navadno 4 3 3" xfId="9262"/>
    <cellStyle name="Navadno 4 3 30" xfId="6366"/>
    <cellStyle name="Navadno 4 3 31" xfId="6274"/>
    <cellStyle name="Navadno 4 3 32" xfId="6183"/>
    <cellStyle name="Navadno 4 3 33" xfId="6093"/>
    <cellStyle name="Navadno 4 3 34" xfId="6002"/>
    <cellStyle name="Navadno 4 3 35" xfId="5917"/>
    <cellStyle name="Navadno 4 3 36" xfId="5836"/>
    <cellStyle name="Navadno 4 3 37" xfId="5963"/>
    <cellStyle name="Navadno 4 3 38" xfId="6160"/>
    <cellStyle name="Navadno 4 3 39" xfId="5523"/>
    <cellStyle name="Navadno 4 3 4" xfId="9228"/>
    <cellStyle name="Navadno 4 3 4 10" xfId="585"/>
    <cellStyle name="Navadno 4 3 4 11" xfId="1401"/>
    <cellStyle name="Navadno 4 3 4 2" xfId="8968"/>
    <cellStyle name="Navadno 4 3 4 2 2" xfId="4657"/>
    <cellStyle name="Navadno 4 3 4 2 2 2" xfId="4481"/>
    <cellStyle name="Navadno 4 3 4 2 3" xfId="3285"/>
    <cellStyle name="Navadno 4 3 4 2 4" xfId="4833"/>
    <cellStyle name="Navadno 4 3 4 2 5" xfId="3649"/>
    <cellStyle name="Navadno 4 3 4 2 6" xfId="4080"/>
    <cellStyle name="Navadno 4 3 4 2 7" xfId="4225"/>
    <cellStyle name="Navadno 4 3 4 2 8" xfId="1106"/>
    <cellStyle name="Navadno 4 3 4 2 9" xfId="2944"/>
    <cellStyle name="Navadno 4 3 4 3" xfId="5383"/>
    <cellStyle name="Navadno 4 3 4 4" xfId="5141"/>
    <cellStyle name="Navadno 4 3 4 5" xfId="5373"/>
    <cellStyle name="Navadno 4 3 4 5 2" xfId="3266"/>
    <cellStyle name="Navadno 4 3 4 6" xfId="2321"/>
    <cellStyle name="Navadno 4 3 4 7" xfId="2360"/>
    <cellStyle name="Navadno 4 3 4 8" xfId="2542"/>
    <cellStyle name="Navadno 4 3 4 9" xfId="1926"/>
    <cellStyle name="Navadno 4 3 40" xfId="9108"/>
    <cellStyle name="Navadno 4 3 40 2" xfId="4860"/>
    <cellStyle name="Navadno 4 3 40 2 2" xfId="4579"/>
    <cellStyle name="Navadno 4 3 40 3" xfId="4111"/>
    <cellStyle name="Navadno 4 3 40 4" xfId="2839"/>
    <cellStyle name="Navadno 4 3 40 5" xfId="3902"/>
    <cellStyle name="Navadno 4 3 40 6" xfId="2719"/>
    <cellStyle name="Navadno 4 3 40 7" xfId="1387"/>
    <cellStyle name="Navadno 4 3 40 8" xfId="860"/>
    <cellStyle name="Navadno 4 3 40 9" xfId="160"/>
    <cellStyle name="Navadno 4 3 41" xfId="5404"/>
    <cellStyle name="Navadno 4 3 42" xfId="5029"/>
    <cellStyle name="Navadno 4 3 42 2" xfId="3961"/>
    <cellStyle name="Navadno 4 3 43" xfId="3344"/>
    <cellStyle name="Navadno 4 3 44" xfId="2459"/>
    <cellStyle name="Navadno 4 3 45" xfId="1805"/>
    <cellStyle name="Navadno 4 3 46" xfId="2705"/>
    <cellStyle name="Navadno 4 3 47" xfId="3622"/>
    <cellStyle name="Navadno 4 3 48" xfId="3603"/>
    <cellStyle name="Navadno 4 3 49" xfId="9476"/>
    <cellStyle name="Navadno 4 3 5" xfId="8822"/>
    <cellStyle name="Navadno 4 3 6" xfId="8746"/>
    <cellStyle name="Navadno 4 3 7" xfId="8638"/>
    <cellStyle name="Navadno 4 3 8" xfId="8537"/>
    <cellStyle name="Navadno 4 3 9" xfId="8436"/>
    <cellStyle name="Navadno 4 30" xfId="7233"/>
    <cellStyle name="Navadno 4 31" xfId="7134"/>
    <cellStyle name="Navadno 4 32" xfId="7035"/>
    <cellStyle name="Navadno 4 33" xfId="6937"/>
    <cellStyle name="Navadno 4 34" xfId="6840"/>
    <cellStyle name="Navadno 4 35" xfId="6743"/>
    <cellStyle name="Navadno 4 36" xfId="6648"/>
    <cellStyle name="Navadno 4 37" xfId="6553"/>
    <cellStyle name="Navadno 4 38" xfId="6458"/>
    <cellStyle name="Navadno 4 39" xfId="6367"/>
    <cellStyle name="Navadno 4 4" xfId="25"/>
    <cellStyle name="Navadno 4 4 10" xfId="8515"/>
    <cellStyle name="Navadno 4 4 11" xfId="8414"/>
    <cellStyle name="Navadno 4 4 12" xfId="8313"/>
    <cellStyle name="Navadno 4 4 13" xfId="8126"/>
    <cellStyle name="Navadno 4 4 14" xfId="7935"/>
    <cellStyle name="Navadno 4 4 15" xfId="8178"/>
    <cellStyle name="Navadno 4 4 16" xfId="7908"/>
    <cellStyle name="Navadno 4 4 17" xfId="7808"/>
    <cellStyle name="Navadno 4 4 18" xfId="7707"/>
    <cellStyle name="Navadno 4 4 19" xfId="7607"/>
    <cellStyle name="Navadno 4 4 2" xfId="9316"/>
    <cellStyle name="Navadno 4 4 2 10" xfId="7993"/>
    <cellStyle name="Navadno 4 4 2 11" xfId="7889"/>
    <cellStyle name="Navadno 4 4 2 12" xfId="7789"/>
    <cellStyle name="Navadno 4 4 2 13" xfId="7688"/>
    <cellStyle name="Navadno 4 4 2 14" xfId="7588"/>
    <cellStyle name="Navadno 4 4 2 15" xfId="7487"/>
    <cellStyle name="Navadno 4 4 2 16" xfId="7388"/>
    <cellStyle name="Navadno 4 4 2 17" xfId="7289"/>
    <cellStyle name="Navadno 4 4 2 18" xfId="7190"/>
    <cellStyle name="Navadno 4 4 2 19" xfId="7091"/>
    <cellStyle name="Navadno 4 4 2 2" xfId="9291"/>
    <cellStyle name="Navadno 4 4 2 2 10" xfId="7964"/>
    <cellStyle name="Navadno 4 4 2 2 11" xfId="7861"/>
    <cellStyle name="Navadno 4 4 2 2 12" xfId="7760"/>
    <cellStyle name="Navadno 4 4 2 2 13" xfId="7660"/>
    <cellStyle name="Navadno 4 4 2 2 14" xfId="7559"/>
    <cellStyle name="Navadno 4 4 2 2 15" xfId="7460"/>
    <cellStyle name="Navadno 4 4 2 2 16" xfId="7361"/>
    <cellStyle name="Navadno 4 4 2 2 17" xfId="7262"/>
    <cellStyle name="Navadno 4 4 2 2 18" xfId="7162"/>
    <cellStyle name="Navadno 4 4 2 2 19" xfId="7063"/>
    <cellStyle name="Navadno 4 4 2 2 2" xfId="8802"/>
    <cellStyle name="Navadno 4 4 2 2 2 10" xfId="2385"/>
    <cellStyle name="Navadno 4 4 2 2 2 11" xfId="1834"/>
    <cellStyle name="Navadno 4 4 2 2 2 2" xfId="8774"/>
    <cellStyle name="Navadno 4 4 2 2 2 2 2" xfId="4359"/>
    <cellStyle name="Navadno 4 4 2 2 2 2 2 2" xfId="4333"/>
    <cellStyle name="Navadno 4 4 2 2 2 2 3" xfId="2410"/>
    <cellStyle name="Navadno 4 4 2 2 2 2 4" xfId="2910"/>
    <cellStyle name="Navadno 4 4 2 2 2 2 5" xfId="1539"/>
    <cellStyle name="Navadno 4 4 2 2 2 2 6" xfId="1135"/>
    <cellStyle name="Navadno 4 4 2 2 2 2 7" xfId="763"/>
    <cellStyle name="Navadno 4 4 2 2 2 2 8" xfId="499"/>
    <cellStyle name="Navadno 4 4 2 2 2 2 9" xfId="845"/>
    <cellStyle name="Navadno 4 4 2 2 2 3" xfId="5315"/>
    <cellStyle name="Navadno 4 4 2 2 2 4" xfId="9200"/>
    <cellStyle name="Navadno 4 4 2 2 2 5" xfId="5025"/>
    <cellStyle name="Navadno 4 4 2 2 2 5 2" xfId="2226"/>
    <cellStyle name="Navadno 4 4 2 2 2 6" xfId="3765"/>
    <cellStyle name="Navadno 4 4 2 2 2 7" xfId="3919"/>
    <cellStyle name="Navadno 4 4 2 2 2 8" xfId="2372"/>
    <cellStyle name="Navadno 4 4 2 2 2 9" xfId="1370"/>
    <cellStyle name="Navadno 4 4 2 2 20" xfId="6966"/>
    <cellStyle name="Navadno 4 4 2 2 21" xfId="6868"/>
    <cellStyle name="Navadno 4 4 2 2 22" xfId="6772"/>
    <cellStyle name="Navadno 4 4 2 2 23" xfId="6675"/>
    <cellStyle name="Navadno 4 4 2 2 24" xfId="6581"/>
    <cellStyle name="Navadno 4 4 2 2 25" xfId="6486"/>
    <cellStyle name="Navadno 4 4 2 2 26" xfId="6394"/>
    <cellStyle name="Navadno 4 4 2 2 27" xfId="6303"/>
    <cellStyle name="Navadno 4 4 2 2 28" xfId="6211"/>
    <cellStyle name="Navadno 4 4 2 2 29" xfId="6121"/>
    <cellStyle name="Navadno 4 4 2 2 3" xfId="8669"/>
    <cellStyle name="Navadno 4 4 2 2 30" xfId="6030"/>
    <cellStyle name="Navadno 4 4 2 2 31" xfId="5946"/>
    <cellStyle name="Navadno 4 4 2 2 32" xfId="5864"/>
    <cellStyle name="Navadno 4 4 2 2 33" xfId="5783"/>
    <cellStyle name="Navadno 4 4 2 2 34" xfId="5707"/>
    <cellStyle name="Navadno 4 4 2 2 35" xfId="5616"/>
    <cellStyle name="Navadno 4 4 2 2 36" xfId="5551"/>
    <cellStyle name="Navadno 4 4 2 2 37" xfId="5475"/>
    <cellStyle name="Navadno 4 4 2 2 38" xfId="5339"/>
    <cellStyle name="Navadno 4 4 2 2 38 2" xfId="4707"/>
    <cellStyle name="Navadno 4 4 2 2 38 2 2" xfId="2058"/>
    <cellStyle name="Navadno 4 4 2 2 38 3" xfId="1620"/>
    <cellStyle name="Navadno 4 4 2 2 38 4" xfId="1266"/>
    <cellStyle name="Navadno 4 4 2 2 38 5" xfId="936"/>
    <cellStyle name="Navadno 4 4 2 2 38 6" xfId="615"/>
    <cellStyle name="Navadno 4 4 2 2 38 7" xfId="380"/>
    <cellStyle name="Navadno 4 4 2 2 38 8" xfId="200"/>
    <cellStyle name="Navadno 4 4 2 2 38 9" xfId="90"/>
    <cellStyle name="Navadno 4 4 2 2 39" xfId="5023"/>
    <cellStyle name="Navadno 4 4 2 2 4" xfId="8568"/>
    <cellStyle name="Navadno 4 4 2 2 40" xfId="5086"/>
    <cellStyle name="Navadno 4 4 2 2 40 2" xfId="2460"/>
    <cellStyle name="Navadno 4 4 2 2 41" xfId="1566"/>
    <cellStyle name="Navadno 4 4 2 2 42" xfId="2278"/>
    <cellStyle name="Navadno 4 4 2 2 43" xfId="1814"/>
    <cellStyle name="Navadno 4 4 2 2 44" xfId="586"/>
    <cellStyle name="Navadno 4 4 2 2 45" xfId="3241"/>
    <cellStyle name="Navadno 4 4 2 2 46" xfId="741"/>
    <cellStyle name="Navadno 4 4 2 2 5" xfId="8467"/>
    <cellStyle name="Navadno 4 4 2 2 6" xfId="8366"/>
    <cellStyle name="Navadno 4 4 2 2 7" xfId="8267"/>
    <cellStyle name="Navadno 4 4 2 2 8" xfId="8165"/>
    <cellStyle name="Navadno 4 4 2 2 9" xfId="8065"/>
    <cellStyle name="Navadno 4 4 2 20" xfId="6992"/>
    <cellStyle name="Navadno 4 4 2 21" xfId="6894"/>
    <cellStyle name="Navadno 4 4 2 22" xfId="6797"/>
    <cellStyle name="Navadno 4 4 2 23" xfId="6702"/>
    <cellStyle name="Navadno 4 4 2 24" xfId="6607"/>
    <cellStyle name="Navadno 4 4 2 25" xfId="6513"/>
    <cellStyle name="Navadno 4 4 2 26" xfId="6419"/>
    <cellStyle name="Navadno 4 4 2 27" xfId="6329"/>
    <cellStyle name="Navadno 4 4 2 28" xfId="6237"/>
    <cellStyle name="Navadno 4 4 2 29" xfId="6146"/>
    <cellStyle name="Navadno 4 4 2 3" xfId="9155"/>
    <cellStyle name="Navadno 4 4 2 3 10" xfId="3884"/>
    <cellStyle name="Navadno 4 4 2 3 11" xfId="503"/>
    <cellStyle name="Navadno 4 4 2 3 2" xfId="8698"/>
    <cellStyle name="Navadno 4 4 2 3 2 2" xfId="4614"/>
    <cellStyle name="Navadno 4 4 2 3 2 2 2" xfId="4268"/>
    <cellStyle name="Navadno 4 4 2 3 2 3" xfId="3334"/>
    <cellStyle name="Navadno 4 4 2 3 2 4" xfId="2948"/>
    <cellStyle name="Navadno 4 4 2 3 2 5" xfId="4405"/>
    <cellStyle name="Navadno 4 4 2 3 2 6" xfId="3815"/>
    <cellStyle name="Navadno 4 4 2 3 2 7" xfId="3968"/>
    <cellStyle name="Navadno 4 4 2 3 2 8" xfId="496"/>
    <cellStyle name="Navadno 4 4 2 3 2 9" xfId="1202"/>
    <cellStyle name="Navadno 4 4 2 3 3" xfId="5269"/>
    <cellStyle name="Navadno 4 4 2 3 4" xfId="5139"/>
    <cellStyle name="Navadno 4 4 2 3 5" xfId="5358"/>
    <cellStyle name="Navadno 4 4 2 3 5 2" xfId="3504"/>
    <cellStyle name="Navadno 4 4 2 3 6" xfId="2107"/>
    <cellStyle name="Navadno 4 4 2 3 7" xfId="1904"/>
    <cellStyle name="Navadno 4 4 2 3 8" xfId="1613"/>
    <cellStyle name="Navadno 4 4 2 3 9" xfId="4186"/>
    <cellStyle name="Navadno 4 4 2 30" xfId="6057"/>
    <cellStyle name="Navadno 4 4 2 31" xfId="5970"/>
    <cellStyle name="Navadno 4 4 2 32" xfId="5888"/>
    <cellStyle name="Navadno 4 4 2 33" xfId="5809"/>
    <cellStyle name="Navadno 4 4 2 34" xfId="5731"/>
    <cellStyle name="Navadno 4 4 2 35" xfId="5640"/>
    <cellStyle name="Navadno 4 4 2 36" xfId="5573"/>
    <cellStyle name="Navadno 4 4 2 37" xfId="5497"/>
    <cellStyle name="Navadno 4 4 2 38" xfId="9161"/>
    <cellStyle name="Navadno 4 4 2 38 2" xfId="4735"/>
    <cellStyle name="Navadno 4 4 2 38 2 2" xfId="4620"/>
    <cellStyle name="Navadno 4 4 2 38 3" xfId="3757"/>
    <cellStyle name="Navadno 4 4 2 38 4" xfId="2486"/>
    <cellStyle name="Navadno 4 4 2 38 5" xfId="1558"/>
    <cellStyle name="Navadno 4 4 2 38 6" xfId="3354"/>
    <cellStyle name="Navadno 4 4 2 38 7" xfId="1075"/>
    <cellStyle name="Navadno 4 4 2 38 8" xfId="743"/>
    <cellStyle name="Navadno 4 4 2 38 9" xfId="848"/>
    <cellStyle name="Navadno 4 4 2 39" xfId="5363"/>
    <cellStyle name="Navadno 4 4 2 4" xfId="8597"/>
    <cellStyle name="Navadno 4 4 2 40" xfId="5104"/>
    <cellStyle name="Navadno 4 4 2 40 2" xfId="2194"/>
    <cellStyle name="Navadno 4 4 2 41" xfId="3453"/>
    <cellStyle name="Navadno 4 4 2 42" xfId="2867"/>
    <cellStyle name="Navadno 4 4 2 43" xfId="3059"/>
    <cellStyle name="Navadno 4 4 2 44" xfId="4925"/>
    <cellStyle name="Navadno 4 4 2 45" xfId="344"/>
    <cellStyle name="Navadno 4 4 2 46" xfId="4116"/>
    <cellStyle name="Navadno 4 4 2 5" xfId="8496"/>
    <cellStyle name="Navadno 4 4 2 6" xfId="8395"/>
    <cellStyle name="Navadno 4 4 2 7" xfId="8296"/>
    <cellStyle name="Navadno 4 4 2 8" xfId="8194"/>
    <cellStyle name="Navadno 4 4 2 9" xfId="8094"/>
    <cellStyle name="Navadno 4 4 20" xfId="7506"/>
    <cellStyle name="Navadno 4 4 21" xfId="7407"/>
    <cellStyle name="Navadno 4 4 22" xfId="7308"/>
    <cellStyle name="Navadno 4 4 23" xfId="7209"/>
    <cellStyle name="Navadno 4 4 24" xfId="7110"/>
    <cellStyle name="Navadno 4 4 25" xfId="7011"/>
    <cellStyle name="Navadno 4 4 26" xfId="6913"/>
    <cellStyle name="Navadno 4 4 27" xfId="6816"/>
    <cellStyle name="Navadno 4 4 28" xfId="6720"/>
    <cellStyle name="Navadno 4 4 29" xfId="6625"/>
    <cellStyle name="Navadno 4 4 3" xfId="9261"/>
    <cellStyle name="Navadno 4 4 30" xfId="6530"/>
    <cellStyle name="Navadno 4 4 31" xfId="6437"/>
    <cellStyle name="Navadno 4 4 32" xfId="6345"/>
    <cellStyle name="Navadno 4 4 33" xfId="6254"/>
    <cellStyle name="Navadno 4 4 34" xfId="6163"/>
    <cellStyle name="Navadno 4 4 35" xfId="6074"/>
    <cellStyle name="Navadno 4 4 36" xfId="5984"/>
    <cellStyle name="Navadno 4 4 37" xfId="6003"/>
    <cellStyle name="Navadno 4 4 38" xfId="5799"/>
    <cellStyle name="Navadno 4 4 39" xfId="5522"/>
    <cellStyle name="Navadno 4 4 4" xfId="9218"/>
    <cellStyle name="Navadno 4 4 4 10" xfId="4098"/>
    <cellStyle name="Navadno 4 4 4 11" xfId="167"/>
    <cellStyle name="Navadno 4 4 4 2" xfId="8967"/>
    <cellStyle name="Navadno 4 4 4 2 2" xfId="4649"/>
    <cellStyle name="Navadno 4 4 4 2 2 2" xfId="4480"/>
    <cellStyle name="Navadno 4 4 4 2 3" xfId="3348"/>
    <cellStyle name="Navadno 4 4 4 2 4" xfId="1545"/>
    <cellStyle name="Navadno 4 4 4 2 5" xfId="4150"/>
    <cellStyle name="Navadno 4 4 4 2 6" xfId="1842"/>
    <cellStyle name="Navadno 4 4 4 2 7" xfId="2509"/>
    <cellStyle name="Navadno 4 4 4 2 8" xfId="3787"/>
    <cellStyle name="Navadno 4 4 4 2 9" xfId="3751"/>
    <cellStyle name="Navadno 4 4 4 3" xfId="5382"/>
    <cellStyle name="Navadno 4 4 4 4" xfId="5148"/>
    <cellStyle name="Navadno 4 4 4 5" xfId="5069"/>
    <cellStyle name="Navadno 4 4 4 5 2" xfId="4162"/>
    <cellStyle name="Navadno 4 4 4 6" xfId="3485"/>
    <cellStyle name="Navadno 4 4 4 7" xfId="1410"/>
    <cellStyle name="Navadno 4 4 4 8" xfId="3284"/>
    <cellStyle name="Navadno 4 4 4 9" xfId="1452"/>
    <cellStyle name="Navadno 4 4 40" xfId="9114"/>
    <cellStyle name="Navadno 4 4 40 2" xfId="4859"/>
    <cellStyle name="Navadno 4 4 40 2 2" xfId="4585"/>
    <cellStyle name="Navadno 4 4 40 3" xfId="4418"/>
    <cellStyle name="Navadno 4 4 40 4" xfId="3152"/>
    <cellStyle name="Navadno 4 4 40 5" xfId="4074"/>
    <cellStyle name="Navadno 4 4 40 6" xfId="951"/>
    <cellStyle name="Navadno 4 4 40 7" xfId="4452"/>
    <cellStyle name="Navadno 4 4 40 8" xfId="4799"/>
    <cellStyle name="Navadno 4 4 40 9" xfId="401"/>
    <cellStyle name="Navadno 4 4 41" xfId="5410"/>
    <cellStyle name="Navadno 4 4 42" xfId="5218"/>
    <cellStyle name="Navadno 4 4 42 2" xfId="4026"/>
    <cellStyle name="Navadno 4 4 43" xfId="2661"/>
    <cellStyle name="Navadno 4 4 44" xfId="3737"/>
    <cellStyle name="Navadno 4 4 45" xfId="1467"/>
    <cellStyle name="Navadno 4 4 46" xfId="3219"/>
    <cellStyle name="Navadno 4 4 47" xfId="4826"/>
    <cellStyle name="Navadno 4 4 48" xfId="1484"/>
    <cellStyle name="Navadno 4 4 49" xfId="9475"/>
    <cellStyle name="Navadno 4 4 5" xfId="8937"/>
    <cellStyle name="Navadno 4 4 6" xfId="8745"/>
    <cellStyle name="Navadno 4 4 7" xfId="8939"/>
    <cellStyle name="Navadno 4 4 8" xfId="8717"/>
    <cellStyle name="Navadno 4 4 9" xfId="8616"/>
    <cellStyle name="Navadno 4 40" xfId="6275"/>
    <cellStyle name="Navadno 4 41" xfId="6184"/>
    <cellStyle name="Navadno 4 42" xfId="6094"/>
    <cellStyle name="Navadno 4 43" xfId="6004"/>
    <cellStyle name="Navadno 4 44" xfId="5919"/>
    <cellStyle name="Navadno 4 45" xfId="5837"/>
    <cellStyle name="Navadno 4 46" xfId="5681"/>
    <cellStyle name="Navadno 4 47" xfId="6082"/>
    <cellStyle name="Navadno 4 48" xfId="6693"/>
    <cellStyle name="Navadno 4 49" xfId="9103"/>
    <cellStyle name="Navadno 4 49 2" xfId="4863"/>
    <cellStyle name="Navadno 4 49 2 2" xfId="4574"/>
    <cellStyle name="Navadno 4 49 3" xfId="2269"/>
    <cellStyle name="Navadno 4 49 4" xfId="4465"/>
    <cellStyle name="Navadno 4 49 5" xfId="1790"/>
    <cellStyle name="Navadno 4 49 6" xfId="1121"/>
    <cellStyle name="Navadno 4 49 7" xfId="748"/>
    <cellStyle name="Navadno 4 49 8" xfId="395"/>
    <cellStyle name="Navadno 4 49 9" xfId="1076"/>
    <cellStyle name="Navadno 4 5" xfId="9474"/>
    <cellStyle name="Navadno 4 5 10" xfId="8629"/>
    <cellStyle name="Navadno 4 5 11" xfId="8528"/>
    <cellStyle name="Navadno 4 5 12" xfId="8427"/>
    <cellStyle name="Navadno 4 5 13" xfId="7924"/>
    <cellStyle name="Navadno 4 5 14" xfId="7934"/>
    <cellStyle name="Navadno 4 5 15" xfId="7977"/>
    <cellStyle name="Navadno 4 5 16" xfId="7933"/>
    <cellStyle name="Navadno 4 5 17" xfId="8412"/>
    <cellStyle name="Navadno 4 5 18" xfId="7821"/>
    <cellStyle name="Navadno 4 5 19" xfId="7720"/>
    <cellStyle name="Navadno 4 5 2" xfId="9294"/>
    <cellStyle name="Navadno 4 5 2 10" xfId="7967"/>
    <cellStyle name="Navadno 4 5 2 11" xfId="7864"/>
    <cellStyle name="Navadno 4 5 2 12" xfId="7763"/>
    <cellStyle name="Navadno 4 5 2 13" xfId="7663"/>
    <cellStyle name="Navadno 4 5 2 14" xfId="7562"/>
    <cellStyle name="Navadno 4 5 2 15" xfId="7463"/>
    <cellStyle name="Navadno 4 5 2 16" xfId="7364"/>
    <cellStyle name="Navadno 4 5 2 17" xfId="7265"/>
    <cellStyle name="Navadno 4 5 2 18" xfId="7165"/>
    <cellStyle name="Navadno 4 5 2 19" xfId="7066"/>
    <cellStyle name="Navadno 4 5 2 2" xfId="9290"/>
    <cellStyle name="Navadno 4 5 2 2 10" xfId="7963"/>
    <cellStyle name="Navadno 4 5 2 2 11" xfId="7860"/>
    <cellStyle name="Navadno 4 5 2 2 12" xfId="7759"/>
    <cellStyle name="Navadno 4 5 2 2 13" xfId="7659"/>
    <cellStyle name="Navadno 4 5 2 2 14" xfId="7558"/>
    <cellStyle name="Navadno 4 5 2 2 15" xfId="7459"/>
    <cellStyle name="Navadno 4 5 2 2 16" xfId="7360"/>
    <cellStyle name="Navadno 4 5 2 2 17" xfId="7261"/>
    <cellStyle name="Navadno 4 5 2 2 18" xfId="7161"/>
    <cellStyle name="Navadno 4 5 2 2 19" xfId="7062"/>
    <cellStyle name="Navadno 4 5 2 2 2" xfId="8777"/>
    <cellStyle name="Navadno 4 5 2 2 2 10" xfId="321"/>
    <cellStyle name="Navadno 4 5 2 2 2 11" xfId="273"/>
    <cellStyle name="Navadno 4 5 2 2 2 2" xfId="8773"/>
    <cellStyle name="Navadno 4 5 2 2 2 2 2" xfId="4336"/>
    <cellStyle name="Navadno 4 5 2 2 2 2 2 2" xfId="4332"/>
    <cellStyle name="Navadno 4 5 2 2 2 2 3" xfId="2463"/>
    <cellStyle name="Navadno 4 5 2 2 2 2 4" xfId="3437"/>
    <cellStyle name="Navadno 4 5 2 2 2 2 5" xfId="1161"/>
    <cellStyle name="Navadno 4 5 2 2 2 2 6" xfId="1686"/>
    <cellStyle name="Navadno 4 5 2 2 2 2 7" xfId="799"/>
    <cellStyle name="Navadno 4 5 2 2 2 2 8" xfId="1531"/>
    <cellStyle name="Navadno 4 5 2 2 2 2 9" xfId="814"/>
    <cellStyle name="Navadno 4 5 2 2 2 3" xfId="5314"/>
    <cellStyle name="Navadno 4 5 2 2 2 4" xfId="9199"/>
    <cellStyle name="Navadno 4 5 2 2 2 5" xfId="5019"/>
    <cellStyle name="Navadno 4 5 2 2 2 5 2" xfId="2239"/>
    <cellStyle name="Navadno 4 5 2 2 2 6" xfId="4166"/>
    <cellStyle name="Navadno 4 5 2 2 2 7" xfId="4262"/>
    <cellStyle name="Navadno 4 5 2 2 2 8" xfId="1016"/>
    <cellStyle name="Navadno 4 5 2 2 2 9" xfId="541"/>
    <cellStyle name="Navadno 4 5 2 2 20" xfId="6965"/>
    <cellStyle name="Navadno 4 5 2 2 21" xfId="6867"/>
    <cellStyle name="Navadno 4 5 2 2 22" xfId="6771"/>
    <cellStyle name="Navadno 4 5 2 2 23" xfId="6674"/>
    <cellStyle name="Navadno 4 5 2 2 24" xfId="6580"/>
    <cellStyle name="Navadno 4 5 2 2 25" xfId="6485"/>
    <cellStyle name="Navadno 4 5 2 2 26" xfId="6393"/>
    <cellStyle name="Navadno 4 5 2 2 27" xfId="6302"/>
    <cellStyle name="Navadno 4 5 2 2 28" xfId="6210"/>
    <cellStyle name="Navadno 4 5 2 2 29" xfId="6120"/>
    <cellStyle name="Navadno 4 5 2 2 3" xfId="8668"/>
    <cellStyle name="Navadno 4 5 2 2 30" xfId="6029"/>
    <cellStyle name="Navadno 4 5 2 2 31" xfId="5945"/>
    <cellStyle name="Navadno 4 5 2 2 32" xfId="5863"/>
    <cellStyle name="Navadno 4 5 2 2 33" xfId="5782"/>
    <cellStyle name="Navadno 4 5 2 2 34" xfId="5706"/>
    <cellStyle name="Navadno 4 5 2 2 35" xfId="5615"/>
    <cellStyle name="Navadno 4 5 2 2 36" xfId="5550"/>
    <cellStyle name="Navadno 4 5 2 2 37" xfId="5474"/>
    <cellStyle name="Navadno 4 5 2 2 38" xfId="5318"/>
    <cellStyle name="Navadno 4 5 2 2 38 2" xfId="4706"/>
    <cellStyle name="Navadno 4 5 2 2 38 2 2" xfId="2045"/>
    <cellStyle name="Navadno 4 5 2 2 38 3" xfId="1603"/>
    <cellStyle name="Navadno 4 5 2 2 38 4" xfId="1250"/>
    <cellStyle name="Navadno 4 5 2 2 38 5" xfId="919"/>
    <cellStyle name="Navadno 4 5 2 2 38 6" xfId="601"/>
    <cellStyle name="Navadno 4 5 2 2 38 7" xfId="367"/>
    <cellStyle name="Navadno 4 5 2 2 38 8" xfId="186"/>
    <cellStyle name="Navadno 4 5 2 2 38 9" xfId="77"/>
    <cellStyle name="Navadno 4 5 2 2 39" xfId="5415"/>
    <cellStyle name="Navadno 4 5 2 2 4" xfId="8567"/>
    <cellStyle name="Navadno 4 5 2 2 40" xfId="5057"/>
    <cellStyle name="Navadno 4 5 2 2 40 2" xfId="4211"/>
    <cellStyle name="Navadno 4 5 2 2 41" xfId="1570"/>
    <cellStyle name="Navadno 4 5 2 2 42" xfId="2983"/>
    <cellStyle name="Navadno 4 5 2 2 43" xfId="4182"/>
    <cellStyle name="Navadno 4 5 2 2 44" xfId="2826"/>
    <cellStyle name="Navadno 4 5 2 2 45" xfId="1836"/>
    <cellStyle name="Navadno 4 5 2 2 46" xfId="895"/>
    <cellStyle name="Navadno 4 5 2 2 5" xfId="8466"/>
    <cellStyle name="Navadno 4 5 2 2 6" xfId="8365"/>
    <cellStyle name="Navadno 4 5 2 2 7" xfId="8266"/>
    <cellStyle name="Navadno 4 5 2 2 8" xfId="8164"/>
    <cellStyle name="Navadno 4 5 2 2 9" xfId="8064"/>
    <cellStyle name="Navadno 4 5 2 20" xfId="6969"/>
    <cellStyle name="Navadno 4 5 2 21" xfId="6871"/>
    <cellStyle name="Navadno 4 5 2 22" xfId="6775"/>
    <cellStyle name="Navadno 4 5 2 23" xfId="6678"/>
    <cellStyle name="Navadno 4 5 2 24" xfId="6584"/>
    <cellStyle name="Navadno 4 5 2 25" xfId="6489"/>
    <cellStyle name="Navadno 4 5 2 26" xfId="6397"/>
    <cellStyle name="Navadno 4 5 2 27" xfId="6306"/>
    <cellStyle name="Navadno 4 5 2 28" xfId="6214"/>
    <cellStyle name="Navadno 4 5 2 29" xfId="6124"/>
    <cellStyle name="Navadno 4 5 2 3" xfId="9154"/>
    <cellStyle name="Navadno 4 5 2 3 10" xfId="3165"/>
    <cellStyle name="Navadno 4 5 2 3 11" xfId="820"/>
    <cellStyle name="Navadno 4 5 2 3 2" xfId="8672"/>
    <cellStyle name="Navadno 4 5 2 3 2 2" xfId="4613"/>
    <cellStyle name="Navadno 4 5 2 3 2 2 2" xfId="4248"/>
    <cellStyle name="Navadno 4 5 2 3 2 3" xfId="3055"/>
    <cellStyle name="Navadno 4 5 2 3 2 4" xfId="3932"/>
    <cellStyle name="Navadno 4 5 2 3 2 5" xfId="1785"/>
    <cellStyle name="Navadno 4 5 2 3 2 6" xfId="4002"/>
    <cellStyle name="Navadno 4 5 2 3 2 7" xfId="1004"/>
    <cellStyle name="Navadno 4 5 2 3 2 8" xfId="326"/>
    <cellStyle name="Navadno 4 5 2 3 2 9" xfId="557"/>
    <cellStyle name="Navadno 4 5 2 3 3" xfId="5255"/>
    <cellStyle name="Navadno 4 5 2 3 4" xfId="9182"/>
    <cellStyle name="Navadno 4 5 2 3 5" xfId="5167"/>
    <cellStyle name="Navadno 4 5 2 3 5 2" xfId="3566"/>
    <cellStyle name="Navadno 4 5 2 3 6" xfId="1702"/>
    <cellStyle name="Navadno 4 5 2 3 7" xfId="1759"/>
    <cellStyle name="Navadno 4 5 2 3 8" xfId="3337"/>
    <cellStyle name="Navadno 4 5 2 3 9" xfId="4532"/>
    <cellStyle name="Navadno 4 5 2 30" xfId="6033"/>
    <cellStyle name="Navadno 4 5 2 31" xfId="5949"/>
    <cellStyle name="Navadno 4 5 2 32" xfId="5867"/>
    <cellStyle name="Navadno 4 5 2 33" xfId="5786"/>
    <cellStyle name="Navadno 4 5 2 34" xfId="5710"/>
    <cellStyle name="Navadno 4 5 2 35" xfId="5619"/>
    <cellStyle name="Navadno 4 5 2 36" xfId="5554"/>
    <cellStyle name="Navadno 4 5 2 37" xfId="5478"/>
    <cellStyle name="Navadno 4 5 2 38" xfId="9162"/>
    <cellStyle name="Navadno 4 5 2 38 2" xfId="4710"/>
    <cellStyle name="Navadno 4 5 2 38 2 2" xfId="4621"/>
    <cellStyle name="Navadno 4 5 2 38 3" xfId="3697"/>
    <cellStyle name="Navadno 4 5 2 38 4" xfId="3577"/>
    <cellStyle name="Navadno 4 5 2 38 5" xfId="4811"/>
    <cellStyle name="Navadno 4 5 2 38 6" xfId="2118"/>
    <cellStyle name="Navadno 4 5 2 38 7" xfId="4923"/>
    <cellStyle name="Navadno 4 5 2 38 8" xfId="3004"/>
    <cellStyle name="Navadno 4 5 2 38 9" xfId="832"/>
    <cellStyle name="Navadno 4 5 2 39" xfId="5397"/>
    <cellStyle name="Navadno 4 5 2 4" xfId="8571"/>
    <cellStyle name="Navadno 4 5 2 40" xfId="5030"/>
    <cellStyle name="Navadno 4 5 2 40 2" xfId="2288"/>
    <cellStyle name="Navadno 4 5 2 41" xfId="1933"/>
    <cellStyle name="Navadno 4 5 2 42" xfId="3261"/>
    <cellStyle name="Navadno 4 5 2 43" xfId="3800"/>
    <cellStyle name="Navadno 4 5 2 44" xfId="815"/>
    <cellStyle name="Navadno 4 5 2 45" xfId="560"/>
    <cellStyle name="Navadno 4 5 2 46" xfId="159"/>
    <cellStyle name="Navadno 4 5 2 5" xfId="8470"/>
    <cellStyle name="Navadno 4 5 2 6" xfId="8369"/>
    <cellStyle name="Navadno 4 5 2 7" xfId="8270"/>
    <cellStyle name="Navadno 4 5 2 8" xfId="8168"/>
    <cellStyle name="Navadno 4 5 2 9" xfId="8068"/>
    <cellStyle name="Navadno 4 5 20" xfId="7620"/>
    <cellStyle name="Navadno 4 5 21" xfId="7519"/>
    <cellStyle name="Navadno 4 5 22" xfId="7420"/>
    <cellStyle name="Navadno 4 5 23" xfId="7321"/>
    <cellStyle name="Navadno 4 5 24" xfId="7222"/>
    <cellStyle name="Navadno 4 5 25" xfId="7123"/>
    <cellStyle name="Navadno 4 5 26" xfId="7024"/>
    <cellStyle name="Navadno 4 5 27" xfId="6926"/>
    <cellStyle name="Navadno 4 5 28" xfId="6829"/>
    <cellStyle name="Navadno 4 5 29" xfId="6732"/>
    <cellStyle name="Navadno 4 5 3" xfId="9260"/>
    <cellStyle name="Navadno 4 5 30" xfId="6638"/>
    <cellStyle name="Navadno 4 5 31" xfId="6542"/>
    <cellStyle name="Navadno 4 5 32" xfId="6448"/>
    <cellStyle name="Navadno 4 5 33" xfId="6357"/>
    <cellStyle name="Navadno 4 5 34" xfId="6265"/>
    <cellStyle name="Navadno 4 5 35" xfId="6174"/>
    <cellStyle name="Navadno 4 5 36" xfId="6084"/>
    <cellStyle name="Navadno 4 5 37" xfId="6005"/>
    <cellStyle name="Navadno 4 5 38" xfId="5806"/>
    <cellStyle name="Navadno 4 5 39" xfId="5657"/>
    <cellStyle name="Navadno 4 5 4" xfId="9160"/>
    <cellStyle name="Navadno 4 5 4 10" xfId="2306"/>
    <cellStyle name="Navadno 4 5 4 11" xfId="739"/>
    <cellStyle name="Navadno 4 5 4 2" xfId="8966"/>
    <cellStyle name="Navadno 4 5 4 2 2" xfId="4619"/>
    <cellStyle name="Navadno 4 5 4 2 2 2" xfId="4479"/>
    <cellStyle name="Navadno 4 5 4 2 3" xfId="3413"/>
    <cellStyle name="Navadno 4 5 4 2 4" xfId="1718"/>
    <cellStyle name="Navadno 4 5 4 2 5" xfId="4525"/>
    <cellStyle name="Navadno 4 5 4 2 6" xfId="2237"/>
    <cellStyle name="Navadno 4 5 4 2 7" xfId="1996"/>
    <cellStyle name="Navadno 4 5 4 2 8" xfId="1742"/>
    <cellStyle name="Navadno 4 5 4 2 9" xfId="2265"/>
    <cellStyle name="Navadno 4 5 4 3" xfId="5381"/>
    <cellStyle name="Navadno 4 5 4 4" xfId="5158"/>
    <cellStyle name="Navadno 4 5 4 5" xfId="5077"/>
    <cellStyle name="Navadno 4 5 4 5 2" xfId="3184"/>
    <cellStyle name="Navadno 4 5 4 6" xfId="2185"/>
    <cellStyle name="Navadno 4 5 4 7" xfId="2395"/>
    <cellStyle name="Navadno 4 5 4 8" xfId="1657"/>
    <cellStyle name="Navadno 4 5 4 9" xfId="1988"/>
    <cellStyle name="Navadno 4 5 40" xfId="9092"/>
    <cellStyle name="Navadno 4 5 40 2" xfId="4858"/>
    <cellStyle name="Navadno 4 5 40 2 2" xfId="4563"/>
    <cellStyle name="Navadno 4 5 40 3" xfId="2941"/>
    <cellStyle name="Navadno 4 5 40 4" xfId="2449"/>
    <cellStyle name="Navadno 4 5 40 5" xfId="1217"/>
    <cellStyle name="Navadno 4 5 40 6" xfId="1406"/>
    <cellStyle name="Navadno 4 5 40 7" xfId="2895"/>
    <cellStyle name="Navadno 4 5 40 8" xfId="509"/>
    <cellStyle name="Navadno 4 5 40 9" xfId="1563"/>
    <cellStyle name="Navadno 4 5 41" xfId="5365"/>
    <cellStyle name="Navadno 4 5 42" xfId="5035"/>
    <cellStyle name="Navadno 4 5 42 2" xfId="4092"/>
    <cellStyle name="Navadno 4 5 43" xfId="3224"/>
    <cellStyle name="Navadno 4 5 44" xfId="4490"/>
    <cellStyle name="Navadno 4 5 45" xfId="2148"/>
    <cellStyle name="Navadno 4 5 46" xfId="874"/>
    <cellStyle name="Navadno 4 5 47" xfId="3573"/>
    <cellStyle name="Navadno 4 5 48" xfId="862"/>
    <cellStyle name="Navadno 4 5 5" xfId="8734"/>
    <cellStyle name="Navadno 4 5 6" xfId="8744"/>
    <cellStyle name="Navadno 4 5 7" xfId="8787"/>
    <cellStyle name="Navadno 4 5 8" xfId="8743"/>
    <cellStyle name="Navadno 4 5 9" xfId="9079"/>
    <cellStyle name="Navadno 4 50" xfId="5432"/>
    <cellStyle name="Navadno 4 51" xfId="4962"/>
    <cellStyle name="Navadno 4 51 2" xfId="3694"/>
    <cellStyle name="Navadno 4 52" xfId="3511"/>
    <cellStyle name="Navadno 4 53" xfId="3548"/>
    <cellStyle name="Navadno 4 54" xfId="3132"/>
    <cellStyle name="Navadno 4 55" xfId="2489"/>
    <cellStyle name="Navadno 4 56" xfId="1000"/>
    <cellStyle name="Navadno 4 57" xfId="2508"/>
    <cellStyle name="Navadno 4 58" xfId="9480"/>
    <cellStyle name="Navadno 4 6" xfId="9473"/>
    <cellStyle name="Navadno 4 7" xfId="9472"/>
    <cellStyle name="Navadno 4 8" xfId="9471"/>
    <cellStyle name="Navadno 4 9" xfId="9470"/>
    <cellStyle name="Navadno 40 2" xfId="9469"/>
    <cellStyle name="Navadno 40 3" xfId="9468"/>
    <cellStyle name="Navadno 41" xfId="9467"/>
    <cellStyle name="Navadno 41 2" xfId="9466"/>
    <cellStyle name="Navadno 41 3" xfId="9465"/>
    <cellStyle name="Navadno 42" xfId="9591"/>
    <cellStyle name="Navadno 43" xfId="6716"/>
    <cellStyle name="Navadno 43 10" xfId="11976"/>
    <cellStyle name="Navadno 43 11" xfId="15892"/>
    <cellStyle name="Navadno 43 12" xfId="14345"/>
    <cellStyle name="Navadno 43 13" xfId="19051"/>
    <cellStyle name="Navadno 43 14" xfId="19966"/>
    <cellStyle name="Navadno 43 15" xfId="21052"/>
    <cellStyle name="Navadno 43 16" xfId="21908"/>
    <cellStyle name="Navadno 43 17" xfId="14456"/>
    <cellStyle name="Navadno 43 18" xfId="23520"/>
    <cellStyle name="Navadno 43 19" xfId="24261"/>
    <cellStyle name="Navadno 43 2" xfId="2962"/>
    <cellStyle name="Navadno 43 2 10" xfId="23565"/>
    <cellStyle name="Navadno 43 2 11" xfId="24310"/>
    <cellStyle name="Navadno 43 2 12" xfId="24987"/>
    <cellStyle name="Navadno 43 2 13" xfId="20966"/>
    <cellStyle name="Navadno 43 2 14" xfId="20529"/>
    <cellStyle name="Navadno 43 2 15" xfId="25725"/>
    <cellStyle name="Navadno 43 2 16" xfId="21770"/>
    <cellStyle name="Navadno 43 2 17" xfId="27149"/>
    <cellStyle name="Navadno 43 2 18" xfId="24553"/>
    <cellStyle name="Navadno 43 2 2" xfId="15143"/>
    <cellStyle name="Navadno 43 2 3" xfId="15316"/>
    <cellStyle name="Navadno 43 2 4" xfId="12736"/>
    <cellStyle name="Navadno 43 2 5" xfId="18976"/>
    <cellStyle name="Navadno 43 2 6" xfId="19901"/>
    <cellStyle name="Navadno 43 2 7" xfId="21107"/>
    <cellStyle name="Navadno 43 2 8" xfId="21959"/>
    <cellStyle name="Navadno 43 2 9" xfId="20662"/>
    <cellStyle name="Navadno 43 20" xfId="20453"/>
    <cellStyle name="Navadno 43 21" xfId="25041"/>
    <cellStyle name="Navadno 43 22" xfId="24316"/>
    <cellStyle name="Navadno 43 23" xfId="22718"/>
    <cellStyle name="Navadno 43 24" xfId="11036"/>
    <cellStyle name="Navadno 43 25" xfId="27432"/>
    <cellStyle name="Navadno 43 26" xfId="27269"/>
    <cellStyle name="Navadno 43 3" xfId="2475"/>
    <cellStyle name="Navadno 43 3 10" xfId="12828"/>
    <cellStyle name="Navadno 43 3 11" xfId="17117"/>
    <cellStyle name="Navadno 43 3 12" xfId="23959"/>
    <cellStyle name="Navadno 43 3 13" xfId="11942"/>
    <cellStyle name="Navadno 43 3 14" xfId="26104"/>
    <cellStyle name="Navadno 43 3 15" xfId="27050"/>
    <cellStyle name="Navadno 43 3 16" xfId="26692"/>
    <cellStyle name="Navadno 43 3 17" xfId="19154"/>
    <cellStyle name="Navadno 43 3 18" xfId="18075"/>
    <cellStyle name="Navadno 43 3 2" xfId="15553"/>
    <cellStyle name="Navadno 43 3 3" xfId="16376"/>
    <cellStyle name="Navadno 43 3 4" xfId="12099"/>
    <cellStyle name="Navadno 43 3 5" xfId="19160"/>
    <cellStyle name="Navadno 43 3 6" xfId="20075"/>
    <cellStyle name="Navadno 43 3 7" xfId="11526"/>
    <cellStyle name="Navadno 43 3 8" xfId="11561"/>
    <cellStyle name="Navadno 43 3 9" xfId="10892"/>
    <cellStyle name="Navadno 43 4" xfId="3477"/>
    <cellStyle name="Navadno 43 4 10" xfId="14434"/>
    <cellStyle name="Navadno 43 4 11" xfId="20838"/>
    <cellStyle name="Navadno 43 4 12" xfId="19517"/>
    <cellStyle name="Navadno 43 4 13" xfId="19373"/>
    <cellStyle name="Navadno 43 4 14" xfId="16495"/>
    <cellStyle name="Navadno 43 4 15" xfId="21935"/>
    <cellStyle name="Navadno 43 4 16" xfId="10898"/>
    <cellStyle name="Navadno 43 4 17" xfId="23361"/>
    <cellStyle name="Navadno 43 4 18" xfId="27958"/>
    <cellStyle name="Navadno 43 4 2" xfId="14703"/>
    <cellStyle name="Navadno 43 4 3" xfId="9678"/>
    <cellStyle name="Navadno 43 4 4" xfId="15885"/>
    <cellStyle name="Navadno 43 4 5" xfId="12393"/>
    <cellStyle name="Navadno 43 4 6" xfId="9996"/>
    <cellStyle name="Navadno 43 4 7" xfId="18403"/>
    <cellStyle name="Navadno 43 4 8" xfId="15255"/>
    <cellStyle name="Navadno 43 4 9" xfId="21716"/>
    <cellStyle name="Navadno 43 5" xfId="1782"/>
    <cellStyle name="Navadno 43 5 10" xfId="11744"/>
    <cellStyle name="Navadno 43 5 11" xfId="21891"/>
    <cellStyle name="Navadno 43 5 12" xfId="21722"/>
    <cellStyle name="Navadno 43 5 13" xfId="22468"/>
    <cellStyle name="Navadno 43 5 14" xfId="16974"/>
    <cellStyle name="Navadno 43 5 15" xfId="9605"/>
    <cellStyle name="Navadno 43 5 16" xfId="27255"/>
    <cellStyle name="Navadno 43 5 17" xfId="27717"/>
    <cellStyle name="Navadno 43 5 18" xfId="27771"/>
    <cellStyle name="Navadno 43 5 2" xfId="16156"/>
    <cellStyle name="Navadno 43 5 3" xfId="16898"/>
    <cellStyle name="Navadno 43 5 4" xfId="18134"/>
    <cellStyle name="Navadno 43 5 5" xfId="19533"/>
    <cellStyle name="Navadno 43 5 6" xfId="20436"/>
    <cellStyle name="Navadno 43 5 7" xfId="13262"/>
    <cellStyle name="Navadno 43 5 8" xfId="12684"/>
    <cellStyle name="Navadno 43 5 9" xfId="22758"/>
    <cellStyle name="Navadno 43 6" xfId="994"/>
    <cellStyle name="Navadno 43 6 10" xfId="23885"/>
    <cellStyle name="Navadno 43 6 11" xfId="24619"/>
    <cellStyle name="Navadno 43 6 12" xfId="25317"/>
    <cellStyle name="Navadno 43 6 13" xfId="25986"/>
    <cellStyle name="Navadno 43 6 14" xfId="26713"/>
    <cellStyle name="Navadno 43 6 15" xfId="27230"/>
    <cellStyle name="Navadno 43 6 16" xfId="27695"/>
    <cellStyle name="Navadno 43 6 17" xfId="28071"/>
    <cellStyle name="Navadno 43 6 18" xfId="28371"/>
    <cellStyle name="Navadno 43 6 2" xfId="16843"/>
    <cellStyle name="Navadno 43 6 3" xfId="17813"/>
    <cellStyle name="Navadno 43 6 4" xfId="18763"/>
    <cellStyle name="Navadno 43 6 5" xfId="19708"/>
    <cellStyle name="Navadno 43 6 6" xfId="20608"/>
    <cellStyle name="Navadno 43 6 7" xfId="21471"/>
    <cellStyle name="Navadno 43 6 8" xfId="22319"/>
    <cellStyle name="Navadno 43 6 9" xfId="23120"/>
    <cellStyle name="Navadno 43 7" xfId="542"/>
    <cellStyle name="Navadno 43 7 10" xfId="24178"/>
    <cellStyle name="Navadno 43 7 11" xfId="24908"/>
    <cellStyle name="Navadno 43 7 12" xfId="25601"/>
    <cellStyle name="Navadno 43 7 13" xfId="26223"/>
    <cellStyle name="Navadno 43 7 14" xfId="26917"/>
    <cellStyle name="Navadno 43 7 15" xfId="27416"/>
    <cellStyle name="Navadno 43 7 16" xfId="27857"/>
    <cellStyle name="Navadno 43 7 17" xfId="28197"/>
    <cellStyle name="Navadno 43 7 18" xfId="28451"/>
    <cellStyle name="Navadno 43 7 2" xfId="17231"/>
    <cellStyle name="Navadno 43 7 3" xfId="18192"/>
    <cellStyle name="Navadno 43 7 4" xfId="19146"/>
    <cellStyle name="Navadno 43 7 5" xfId="20061"/>
    <cellStyle name="Navadno 43 7 6" xfId="20952"/>
    <cellStyle name="Navadno 43 7 7" xfId="21816"/>
    <cellStyle name="Navadno 43 7 8" xfId="22639"/>
    <cellStyle name="Navadno 43 7 9" xfId="23431"/>
    <cellStyle name="Navadno 43 8" xfId="523"/>
    <cellStyle name="Navadno 43 8 10" xfId="24190"/>
    <cellStyle name="Navadno 43 8 11" xfId="24921"/>
    <cellStyle name="Navadno 43 8 12" xfId="25611"/>
    <cellStyle name="Navadno 43 8 13" xfId="26232"/>
    <cellStyle name="Navadno 43 8 14" xfId="26924"/>
    <cellStyle name="Navadno 43 8 15" xfId="27421"/>
    <cellStyle name="Navadno 43 8 16" xfId="27863"/>
    <cellStyle name="Navadno 43 8 17" xfId="28200"/>
    <cellStyle name="Navadno 43 8 18" xfId="28454"/>
    <cellStyle name="Navadno 43 8 2" xfId="17249"/>
    <cellStyle name="Navadno 43 8 3" xfId="18208"/>
    <cellStyle name="Navadno 43 8 4" xfId="19161"/>
    <cellStyle name="Navadno 43 8 5" xfId="20076"/>
    <cellStyle name="Navadno 43 8 6" xfId="20967"/>
    <cellStyle name="Navadno 43 8 7" xfId="21829"/>
    <cellStyle name="Navadno 43 8 8" xfId="22651"/>
    <cellStyle name="Navadno 43 8 9" xfId="23445"/>
    <cellStyle name="Navadno 43 9" xfId="263"/>
    <cellStyle name="Navadno 43 9 10" xfId="24367"/>
    <cellStyle name="Navadno 43 9 11" xfId="25085"/>
    <cellStyle name="Navadno 43 9 12" xfId="25749"/>
    <cellStyle name="Navadno 43 9 13" xfId="26372"/>
    <cellStyle name="Navadno 43 9 14" xfId="27051"/>
    <cellStyle name="Navadno 43 9 15" xfId="27533"/>
    <cellStyle name="Navadno 43 9 16" xfId="27948"/>
    <cellStyle name="Navadno 43 9 17" xfId="28273"/>
    <cellStyle name="Navadno 43 9 18" xfId="28510"/>
    <cellStyle name="Navadno 43 9 2" xfId="17472"/>
    <cellStyle name="Navadno 43 9 3" xfId="18430"/>
    <cellStyle name="Navadno 43 9 4" xfId="19380"/>
    <cellStyle name="Navadno 43 9 5" xfId="20297"/>
    <cellStyle name="Navadno 43 9 6" xfId="21175"/>
    <cellStyle name="Navadno 43 9 7" xfId="22022"/>
    <cellStyle name="Navadno 43 9 8" xfId="22836"/>
    <cellStyle name="Navadno 43 9 9" xfId="23621"/>
    <cellStyle name="Navadno 5" xfId="2"/>
    <cellStyle name="Navadno 5 10" xfId="8944"/>
    <cellStyle name="Navadno 5 11" xfId="8962"/>
    <cellStyle name="Navadno 5 12" xfId="8943"/>
    <cellStyle name="Navadno 5 13" xfId="8963"/>
    <cellStyle name="Navadno 5 14" xfId="8031"/>
    <cellStyle name="Navadno 5 15" xfId="8513"/>
    <cellStyle name="Navadno 5 16" xfId="8033"/>
    <cellStyle name="Navadno 5 17" xfId="8078"/>
    <cellStyle name="Navadno 5 18" xfId="8871"/>
    <cellStyle name="Navadno 5 19" xfId="8280"/>
    <cellStyle name="Navadno 5 2" xfId="16"/>
    <cellStyle name="Navadno 5 2 10" xfId="9056"/>
    <cellStyle name="Navadno 5 2 11" xfId="8861"/>
    <cellStyle name="Navadno 5 2 12" xfId="9050"/>
    <cellStyle name="Navadno 5 2 13" xfId="8029"/>
    <cellStyle name="Navadno 5 2 14" xfId="8715"/>
    <cellStyle name="Navadno 5 2 15" xfId="8312"/>
    <cellStyle name="Navadno 5 2 16" xfId="8209"/>
    <cellStyle name="Navadno 5 2 17" xfId="8112"/>
    <cellStyle name="Navadno 5 2 18" xfId="8008"/>
    <cellStyle name="Navadno 5 2 19" xfId="8897"/>
    <cellStyle name="Navadno 5 2 2" xfId="9321"/>
    <cellStyle name="Navadno 5 2 2 10" xfId="8002"/>
    <cellStyle name="Navadno 5 2 2 11" xfId="7898"/>
    <cellStyle name="Navadno 5 2 2 12" xfId="7798"/>
    <cellStyle name="Navadno 5 2 2 13" xfId="7697"/>
    <cellStyle name="Navadno 5 2 2 14" xfId="7597"/>
    <cellStyle name="Navadno 5 2 2 15" xfId="7496"/>
    <cellStyle name="Navadno 5 2 2 16" xfId="7397"/>
    <cellStyle name="Navadno 5 2 2 17" xfId="7298"/>
    <cellStyle name="Navadno 5 2 2 18" xfId="7199"/>
    <cellStyle name="Navadno 5 2 2 19" xfId="7100"/>
    <cellStyle name="Navadno 5 2 2 2" xfId="9288"/>
    <cellStyle name="Navadno 5 2 2 2 10" xfId="7961"/>
    <cellStyle name="Navadno 5 2 2 2 11" xfId="7858"/>
    <cellStyle name="Navadno 5 2 2 2 12" xfId="7757"/>
    <cellStyle name="Navadno 5 2 2 2 13" xfId="7657"/>
    <cellStyle name="Navadno 5 2 2 2 14" xfId="7556"/>
    <cellStyle name="Navadno 5 2 2 2 15" xfId="7457"/>
    <cellStyle name="Navadno 5 2 2 2 16" xfId="7358"/>
    <cellStyle name="Navadno 5 2 2 2 17" xfId="7259"/>
    <cellStyle name="Navadno 5 2 2 2 18" xfId="7159"/>
    <cellStyle name="Navadno 5 2 2 2 19" xfId="7060"/>
    <cellStyle name="Navadno 5 2 2 2 2" xfId="8811"/>
    <cellStyle name="Navadno 5 2 2 2 2 10" xfId="2926"/>
    <cellStyle name="Navadno 5 2 2 2 2 11" xfId="3108"/>
    <cellStyle name="Navadno 5 2 2 2 2 2" xfId="8771"/>
    <cellStyle name="Navadno 5 2 2 2 2 2 2" xfId="4367"/>
    <cellStyle name="Navadno 5 2 2 2 2 2 2 2" xfId="4330"/>
    <cellStyle name="Navadno 5 2 2 2 2 2 3" xfId="2528"/>
    <cellStyle name="Navadno 5 2 2 2 2 2 4" xfId="2764"/>
    <cellStyle name="Navadno 5 2 2 2 2 2 5" xfId="1397"/>
    <cellStyle name="Navadno 5 2 2 2 2 2 6" xfId="1375"/>
    <cellStyle name="Navadno 5 2 2 2 2 2 7" xfId="1119"/>
    <cellStyle name="Navadno 5 2 2 2 2 2 8" xfId="678"/>
    <cellStyle name="Navadno 5 2 2 2 2 2 9" xfId="358"/>
    <cellStyle name="Navadno 5 2 2 2 2 3" xfId="5312"/>
    <cellStyle name="Navadno 5 2 2 2 2 4" xfId="9232"/>
    <cellStyle name="Navadno 5 2 2 2 2 5" xfId="5002"/>
    <cellStyle name="Navadno 5 2 2 2 2 5 2" xfId="2248"/>
    <cellStyle name="Navadno 5 2 2 2 2 6" xfId="2201"/>
    <cellStyle name="Navadno 5 2 2 2 2 7" xfId="3234"/>
    <cellStyle name="Navadno 5 2 2 2 2 8" xfId="2413"/>
    <cellStyle name="Navadno 5 2 2 2 2 9" xfId="2033"/>
    <cellStyle name="Navadno 5 2 2 2 20" xfId="6963"/>
    <cellStyle name="Navadno 5 2 2 2 21" xfId="6865"/>
    <cellStyle name="Navadno 5 2 2 2 22" xfId="6769"/>
    <cellStyle name="Navadno 5 2 2 2 23" xfId="6672"/>
    <cellStyle name="Navadno 5 2 2 2 24" xfId="6578"/>
    <cellStyle name="Navadno 5 2 2 2 25" xfId="6483"/>
    <cellStyle name="Navadno 5 2 2 2 26" xfId="6391"/>
    <cellStyle name="Navadno 5 2 2 2 27" xfId="6300"/>
    <cellStyle name="Navadno 5 2 2 2 28" xfId="6208"/>
    <cellStyle name="Navadno 5 2 2 2 29" xfId="6118"/>
    <cellStyle name="Navadno 5 2 2 2 3" xfId="8666"/>
    <cellStyle name="Navadno 5 2 2 2 30" xfId="6027"/>
    <cellStyle name="Navadno 5 2 2 2 31" xfId="5943"/>
    <cellStyle name="Navadno 5 2 2 2 32" xfId="5861"/>
    <cellStyle name="Navadno 5 2 2 2 33" xfId="5780"/>
    <cellStyle name="Navadno 5 2 2 2 34" xfId="5704"/>
    <cellStyle name="Navadno 5 2 2 2 35" xfId="5613"/>
    <cellStyle name="Navadno 5 2 2 2 36" xfId="5548"/>
    <cellStyle name="Navadno 5 2 2 2 37" xfId="5472"/>
    <cellStyle name="Navadno 5 2 2 2 38" xfId="5344"/>
    <cellStyle name="Navadno 5 2 2 2 38 2" xfId="4704"/>
    <cellStyle name="Navadno 5 2 2 2 38 2 2" xfId="2063"/>
    <cellStyle name="Navadno 5 2 2 2 38 3" xfId="1625"/>
    <cellStyle name="Navadno 5 2 2 2 38 4" xfId="1271"/>
    <cellStyle name="Navadno 5 2 2 2 38 5" xfId="941"/>
    <cellStyle name="Navadno 5 2 2 2 38 6" xfId="620"/>
    <cellStyle name="Navadno 5 2 2 2 38 7" xfId="385"/>
    <cellStyle name="Navadno 5 2 2 2 38 8" xfId="205"/>
    <cellStyle name="Navadno 5 2 2 2 38 9" xfId="95"/>
    <cellStyle name="Navadno 5 2 2 2 39" xfId="5187"/>
    <cellStyle name="Navadno 5 2 2 2 4" xfId="8565"/>
    <cellStyle name="Navadno 5 2 2 2 40" xfId="9129"/>
    <cellStyle name="Navadno 5 2 2 2 40 2" xfId="2591"/>
    <cellStyle name="Navadno 5 2 2 2 41" xfId="3119"/>
    <cellStyle name="Navadno 5 2 2 2 42" xfId="1173"/>
    <cellStyle name="Navadno 5 2 2 2 43" xfId="3239"/>
    <cellStyle name="Navadno 5 2 2 2 44" xfId="3361"/>
    <cellStyle name="Navadno 5 2 2 2 45" xfId="3653"/>
    <cellStyle name="Navadno 5 2 2 2 46" xfId="4051"/>
    <cellStyle name="Navadno 5 2 2 2 5" xfId="8464"/>
    <cellStyle name="Navadno 5 2 2 2 6" xfId="8363"/>
    <cellStyle name="Navadno 5 2 2 2 7" xfId="8264"/>
    <cellStyle name="Navadno 5 2 2 2 8" xfId="8162"/>
    <cellStyle name="Navadno 5 2 2 2 9" xfId="8062"/>
    <cellStyle name="Navadno 5 2 2 20" xfId="7001"/>
    <cellStyle name="Navadno 5 2 2 21" xfId="6903"/>
    <cellStyle name="Navadno 5 2 2 22" xfId="6806"/>
    <cellStyle name="Navadno 5 2 2 23" xfId="6711"/>
    <cellStyle name="Navadno 5 2 2 24" xfId="6616"/>
    <cellStyle name="Navadno 5 2 2 25" xfId="6522"/>
    <cellStyle name="Navadno 5 2 2 26" xfId="6428"/>
    <cellStyle name="Navadno 5 2 2 27" xfId="6338"/>
    <cellStyle name="Navadno 5 2 2 28" xfId="6246"/>
    <cellStyle name="Navadno 5 2 2 29" xfId="6155"/>
    <cellStyle name="Navadno 5 2 2 3" xfId="9151"/>
    <cellStyle name="Navadno 5 2 2 3 10" xfId="3798"/>
    <cellStyle name="Navadno 5 2 2 3 11" xfId="402"/>
    <cellStyle name="Navadno 5 2 2 3 2" xfId="8707"/>
    <cellStyle name="Navadno 5 2 2 3 2 2" xfId="4611"/>
    <cellStyle name="Navadno 5 2 2 3 2 2 2" xfId="4277"/>
    <cellStyle name="Navadno 5 2 2 3 2 3" xfId="2831"/>
    <cellStyle name="Navadno 5 2 2 3 2 4" xfId="1833"/>
    <cellStyle name="Navadno 5 2 2 3 2 5" xfId="4840"/>
    <cellStyle name="Navadno 5 2 2 3 2 6" xfId="1758"/>
    <cellStyle name="Navadno 5 2 2 3 2 7" xfId="1005"/>
    <cellStyle name="Navadno 5 2 2 3 2 8" xfId="702"/>
    <cellStyle name="Navadno 5 2 2 3 2 9" xfId="683"/>
    <cellStyle name="Navadno 5 2 2 3 3" xfId="5274"/>
    <cellStyle name="Navadno 5 2 2 3 4" xfId="5045"/>
    <cellStyle name="Navadno 5 2 2 3 5" xfId="5170"/>
    <cellStyle name="Navadno 5 2 2 3 5 2" xfId="3698"/>
    <cellStyle name="Navadno 5 2 2 3 6" xfId="1787"/>
    <cellStyle name="Navadno 5 2 2 3 7" xfId="4798"/>
    <cellStyle name="Navadno 5 2 2 3 8" xfId="3866"/>
    <cellStyle name="Navadno 5 2 2 3 9" xfId="3457"/>
    <cellStyle name="Navadno 5 2 2 30" xfId="6065"/>
    <cellStyle name="Navadno 5 2 2 31" xfId="5978"/>
    <cellStyle name="Navadno 5 2 2 32" xfId="5893"/>
    <cellStyle name="Navadno 5 2 2 33" xfId="5814"/>
    <cellStyle name="Navadno 5 2 2 34" xfId="5736"/>
    <cellStyle name="Navadno 5 2 2 35" xfId="5646"/>
    <cellStyle name="Navadno 5 2 2 36" xfId="5578"/>
    <cellStyle name="Navadno 5 2 2 37" xfId="5502"/>
    <cellStyle name="Navadno 5 2 2 38" xfId="9164"/>
    <cellStyle name="Navadno 5 2 2 38 2" xfId="4744"/>
    <cellStyle name="Navadno 5 2 2 38 2 2" xfId="4623"/>
    <cellStyle name="Navadno 5 2 2 38 3" xfId="3565"/>
    <cellStyle name="Navadno 5 2 2 38 4" xfId="4884"/>
    <cellStyle name="Navadno 5 2 2 38 5" xfId="1795"/>
    <cellStyle name="Navadno 5 2 2 38 6" xfId="2529"/>
    <cellStyle name="Navadno 5 2 2 38 7" xfId="2215"/>
    <cellStyle name="Navadno 5 2 2 38 8" xfId="3670"/>
    <cellStyle name="Navadno 5 2 2 38 9" xfId="812"/>
    <cellStyle name="Navadno 5 2 2 39" xfId="4957"/>
    <cellStyle name="Navadno 5 2 2 4" xfId="8606"/>
    <cellStyle name="Navadno 5 2 2 40" xfId="5186"/>
    <cellStyle name="Navadno 5 2 2 40 2" xfId="2969"/>
    <cellStyle name="Navadno 5 2 2 41" xfId="2940"/>
    <cellStyle name="Navadno 5 2 2 42" xfId="1574"/>
    <cellStyle name="Navadno 5 2 2 43" xfId="2744"/>
    <cellStyle name="Navadno 5 2 2 44" xfId="577"/>
    <cellStyle name="Navadno 5 2 2 45" xfId="325"/>
    <cellStyle name="Navadno 5 2 2 46" xfId="2738"/>
    <cellStyle name="Navadno 5 2 2 5" xfId="8505"/>
    <cellStyle name="Navadno 5 2 2 6" xfId="8404"/>
    <cellStyle name="Navadno 5 2 2 7" xfId="8305"/>
    <cellStyle name="Navadno 5 2 2 8" xfId="8203"/>
    <cellStyle name="Navadno 5 2 2 9" xfId="8103"/>
    <cellStyle name="Navadno 5 2 20" xfId="7995"/>
    <cellStyle name="Navadno 5 2 21" xfId="8245"/>
    <cellStyle name="Navadno 5 2 22" xfId="9041"/>
    <cellStyle name="Navadno 5 2 23" xfId="8043"/>
    <cellStyle name="Navadno 5 2 24" xfId="8514"/>
    <cellStyle name="Navadno 5 2 25" xfId="9064"/>
    <cellStyle name="Navadno 5 2 26" xfId="8712"/>
    <cellStyle name="Navadno 5 2 27" xfId="8820"/>
    <cellStyle name="Navadno 5 2 28" xfId="8510"/>
    <cellStyle name="Navadno 5 2 29" xfId="8124"/>
    <cellStyle name="Navadno 5 2 3" xfId="9258"/>
    <cellStyle name="Navadno 5 2 30" xfId="8225"/>
    <cellStyle name="Navadno 5 2 31" xfId="8625"/>
    <cellStyle name="Navadno 5 2 32" xfId="8107"/>
    <cellStyle name="Navadno 5 2 33" xfId="8423"/>
    <cellStyle name="Navadno 5 2 34" xfId="7882"/>
    <cellStyle name="Navadno 5 2 35" xfId="7782"/>
    <cellStyle name="Navadno 5 2 36" xfId="7681"/>
    <cellStyle name="Navadno 5 2 37" xfId="6552"/>
    <cellStyle name="Navadno 5 2 38" xfId="5683"/>
    <cellStyle name="Navadno 5 2 39" xfId="5525"/>
    <cellStyle name="Navadno 5 2 4" xfId="9227"/>
    <cellStyle name="Navadno 5 2 4 10" xfId="1451"/>
    <cellStyle name="Navadno 5 2 4 11" xfId="216"/>
    <cellStyle name="Navadno 5 2 4 2" xfId="8955"/>
    <cellStyle name="Navadno 5 2 4 2 2" xfId="4656"/>
    <cellStyle name="Navadno 5 2 4 2 2 2" xfId="4475"/>
    <cellStyle name="Navadno 5 2 4 2 3" xfId="4072"/>
    <cellStyle name="Navadno 5 2 4 2 4" xfId="3209"/>
    <cellStyle name="Navadno 5 2 4 2 5" xfId="3267"/>
    <cellStyle name="Navadno 5 2 4 2 6" xfId="1945"/>
    <cellStyle name="Navadno 5 2 4 2 7" xfId="2012"/>
    <cellStyle name="Navadno 5 2 4 2 8" xfId="2446"/>
    <cellStyle name="Navadno 5 2 4 2 9" xfId="898"/>
    <cellStyle name="Navadno 5 2 4 3" xfId="5378"/>
    <cellStyle name="Navadno 5 2 4 4" xfId="5227"/>
    <cellStyle name="Navadno 5 2 4 5" xfId="5008"/>
    <cellStyle name="Navadno 5 2 4 5 2" xfId="3329"/>
    <cellStyle name="Navadno 5 2 4 6" xfId="2663"/>
    <cellStyle name="Navadno 5 2 4 7" xfId="1688"/>
    <cellStyle name="Navadno 5 2 4 8" xfId="3465"/>
    <cellStyle name="Navadno 5 2 4 9" xfId="3005"/>
    <cellStyle name="Navadno 5 2 40" xfId="9109"/>
    <cellStyle name="Navadno 5 2 40 2" xfId="4851"/>
    <cellStyle name="Navadno 5 2 40 2 2" xfId="4580"/>
    <cellStyle name="Navadno 5 2 40 3" xfId="4047"/>
    <cellStyle name="Navadno 5 2 40 4" xfId="3238"/>
    <cellStyle name="Navadno 5 2 40 5" xfId="1281"/>
    <cellStyle name="Navadno 5 2 40 6" xfId="1185"/>
    <cellStyle name="Navadno 5 2 40 7" xfId="1061"/>
    <cellStyle name="Navadno 5 2 40 8" xfId="875"/>
    <cellStyle name="Navadno 5 2 40 9" xfId="804"/>
    <cellStyle name="Navadno 5 2 41" xfId="4951"/>
    <cellStyle name="Navadno 5 2 42" xfId="9130"/>
    <cellStyle name="Navadno 5 2 42 2" xfId="3159"/>
    <cellStyle name="Navadno 5 2 43" xfId="2730"/>
    <cellStyle name="Navadno 5 2 44" xfId="4761"/>
    <cellStyle name="Navadno 5 2 45" xfId="4902"/>
    <cellStyle name="Navadno 5 2 46" xfId="1102"/>
    <cellStyle name="Navadno 5 2 47" xfId="671"/>
    <cellStyle name="Navadno 5 2 48" xfId="521"/>
    <cellStyle name="Navadno 5 2 49" xfId="9463"/>
    <cellStyle name="Navadno 5 2 5" xfId="8948"/>
    <cellStyle name="Navadno 5 2 6" xfId="8959"/>
    <cellStyle name="Navadno 5 2 7" xfId="8833"/>
    <cellStyle name="Navadno 5 2 8" xfId="9069"/>
    <cellStyle name="Navadno 5 2 9" xfId="8847"/>
    <cellStyle name="Navadno 5 20" xfId="8942"/>
    <cellStyle name="Navadno 5 21" xfId="8025"/>
    <cellStyle name="Navadno 5 22" xfId="9067"/>
    <cellStyle name="Navadno 5 23" xfId="8884"/>
    <cellStyle name="Navadno 5 24" xfId="8208"/>
    <cellStyle name="Navadno 5 25" xfId="8890"/>
    <cellStyle name="Navadno 5 26" xfId="8007"/>
    <cellStyle name="Navadno 5 27" xfId="7906"/>
    <cellStyle name="Navadno 5 28" xfId="7806"/>
    <cellStyle name="Navadno 5 29" xfId="7705"/>
    <cellStyle name="Navadno 5 3" xfId="9328"/>
    <cellStyle name="Navadno 5 3 10" xfId="8829"/>
    <cellStyle name="Navadno 5 3 11" xfId="7911"/>
    <cellStyle name="Navadno 5 3 12" xfId="7914"/>
    <cellStyle name="Navadno 5 3 13" xfId="8220"/>
    <cellStyle name="Navadno 5 3 14" xfId="8046"/>
    <cellStyle name="Navadno 5 3 15" xfId="8836"/>
    <cellStyle name="Navadno 5 3 16" xfId="8351"/>
    <cellStyle name="Navadno 5 3 17" xfId="8851"/>
    <cellStyle name="Navadno 5 3 18" xfId="8150"/>
    <cellStyle name="Navadno 5 3 19" xfId="8716"/>
    <cellStyle name="Navadno 5 3 2" xfId="9289"/>
    <cellStyle name="Navadno 5 3 2 10" xfId="7962"/>
    <cellStyle name="Navadno 5 3 2 11" xfId="7859"/>
    <cellStyle name="Navadno 5 3 2 12" xfId="7758"/>
    <cellStyle name="Navadno 5 3 2 13" xfId="7658"/>
    <cellStyle name="Navadno 5 3 2 14" xfId="7557"/>
    <cellStyle name="Navadno 5 3 2 15" xfId="7458"/>
    <cellStyle name="Navadno 5 3 2 16" xfId="7359"/>
    <cellStyle name="Navadno 5 3 2 17" xfId="7260"/>
    <cellStyle name="Navadno 5 3 2 18" xfId="7160"/>
    <cellStyle name="Navadno 5 3 2 19" xfId="7061"/>
    <cellStyle name="Navadno 5 3 2 2" xfId="8825"/>
    <cellStyle name="Navadno 5 3 2 2 10" xfId="1653"/>
    <cellStyle name="Navadno 5 3 2 2 11" xfId="742"/>
    <cellStyle name="Navadno 5 3 2 2 2" xfId="8772"/>
    <cellStyle name="Navadno 5 3 2 2 2 2" xfId="4379"/>
    <cellStyle name="Navadno 5 3 2 2 2 2 2" xfId="4331"/>
    <cellStyle name="Navadno 5 3 2 2 2 3" xfId="4215"/>
    <cellStyle name="Navadno 5 3 2 2 2 4" xfId="2218"/>
    <cellStyle name="Navadno 5 3 2 2 2 5" xfId="1364"/>
    <cellStyle name="Navadno 5 3 2 2 2 6" xfId="1980"/>
    <cellStyle name="Navadno 5 3 2 2 2 7" xfId="3170"/>
    <cellStyle name="Navadno 5 3 2 2 2 8" xfId="3486"/>
    <cellStyle name="Navadno 5 3 2 2 2 9" xfId="2417"/>
    <cellStyle name="Navadno 5 3 2 2 3" xfId="5313"/>
    <cellStyle name="Navadno 5 3 2 2 4" xfId="9212"/>
    <cellStyle name="Navadno 5 3 2 2 5" xfId="5009"/>
    <cellStyle name="Navadno 5 3 2 2 5 2" xfId="4813"/>
    <cellStyle name="Navadno 5 3 2 2 6" xfId="3931"/>
    <cellStyle name="Navadno 5 3 2 2 7" xfId="4396"/>
    <cellStyle name="Navadno 5 3 2 2 8" xfId="2149"/>
    <cellStyle name="Navadno 5 3 2 2 9" xfId="2698"/>
    <cellStyle name="Navadno 5 3 2 20" xfId="6964"/>
    <cellStyle name="Navadno 5 3 2 21" xfId="6866"/>
    <cellStyle name="Navadno 5 3 2 22" xfId="6770"/>
    <cellStyle name="Navadno 5 3 2 23" xfId="6673"/>
    <cellStyle name="Navadno 5 3 2 24" xfId="6579"/>
    <cellStyle name="Navadno 5 3 2 25" xfId="6484"/>
    <cellStyle name="Navadno 5 3 2 26" xfId="6392"/>
    <cellStyle name="Navadno 5 3 2 27" xfId="6301"/>
    <cellStyle name="Navadno 5 3 2 28" xfId="6209"/>
    <cellStyle name="Navadno 5 3 2 29" xfId="6119"/>
    <cellStyle name="Navadno 5 3 2 3" xfId="8667"/>
    <cellStyle name="Navadno 5 3 2 30" xfId="6028"/>
    <cellStyle name="Navadno 5 3 2 31" xfId="5944"/>
    <cellStyle name="Navadno 5 3 2 32" xfId="5862"/>
    <cellStyle name="Navadno 5 3 2 33" xfId="5781"/>
    <cellStyle name="Navadno 5 3 2 34" xfId="5705"/>
    <cellStyle name="Navadno 5 3 2 35" xfId="5614"/>
    <cellStyle name="Navadno 5 3 2 36" xfId="5549"/>
    <cellStyle name="Navadno 5 3 2 37" xfId="5473"/>
    <cellStyle name="Navadno 5 3 2 38" xfId="5351"/>
    <cellStyle name="Navadno 5 3 2 38 2" xfId="4705"/>
    <cellStyle name="Navadno 5 3 2 38 2 2" xfId="2070"/>
    <cellStyle name="Navadno 5 3 2 38 3" xfId="1632"/>
    <cellStyle name="Navadno 5 3 2 38 4" xfId="1278"/>
    <cellStyle name="Navadno 5 3 2 38 5" xfId="948"/>
    <cellStyle name="Navadno 5 3 2 38 6" xfId="627"/>
    <cellStyle name="Navadno 5 3 2 38 7" xfId="392"/>
    <cellStyle name="Navadno 5 3 2 38 8" xfId="212"/>
    <cellStyle name="Navadno 5 3 2 38 9" xfId="102"/>
    <cellStyle name="Navadno 5 3 2 39" xfId="5052"/>
    <cellStyle name="Navadno 5 3 2 4" xfId="8566"/>
    <cellStyle name="Navadno 5 3 2 40" xfId="5176"/>
    <cellStyle name="Navadno 5 3 2 40 2" xfId="2525"/>
    <cellStyle name="Navadno 5 3 2 41" xfId="3648"/>
    <cellStyle name="Navadno 5 3 2 42" xfId="4526"/>
    <cellStyle name="Navadno 5 3 2 43" xfId="3270"/>
    <cellStyle name="Navadno 5 3 2 44" xfId="2117"/>
    <cellStyle name="Navadno 5 3 2 45" xfId="1486"/>
    <cellStyle name="Navadno 5 3 2 46" xfId="530"/>
    <cellStyle name="Navadno 5 3 2 5" xfId="8465"/>
    <cellStyle name="Navadno 5 3 2 6" xfId="8364"/>
    <cellStyle name="Navadno 5 3 2 7" xfId="8265"/>
    <cellStyle name="Navadno 5 3 2 8" xfId="8163"/>
    <cellStyle name="Navadno 5 3 2 9" xfId="8063"/>
    <cellStyle name="Navadno 5 3 20" xfId="9057"/>
    <cellStyle name="Navadno 5 3 21" xfId="8484"/>
    <cellStyle name="Navadno 5 3 22" xfId="8611"/>
    <cellStyle name="Navadno 5 3 23" xfId="8284"/>
    <cellStyle name="Navadno 5 3 24" xfId="8409"/>
    <cellStyle name="Navadno 5 3 25" xfId="8082"/>
    <cellStyle name="Navadno 5 3 26" xfId="8928"/>
    <cellStyle name="Navadno 5 3 27" xfId="8864"/>
    <cellStyle name="Navadno 5 3 28" xfId="7836"/>
    <cellStyle name="Navadno 5 3 29" xfId="7735"/>
    <cellStyle name="Navadno 5 3 3" xfId="9152"/>
    <cellStyle name="Navadno 5 3 3 10" xfId="3613"/>
    <cellStyle name="Navadno 5 3 3 11" xfId="2247"/>
    <cellStyle name="Navadno 5 3 3 2" xfId="8720"/>
    <cellStyle name="Navadno 5 3 3 2 2" xfId="4612"/>
    <cellStyle name="Navadno 5 3 3 2 2 2" xfId="4287"/>
    <cellStyle name="Navadno 5 3 3 2 3" xfId="4273"/>
    <cellStyle name="Navadno 5 3 3 2 4" xfId="4296"/>
    <cellStyle name="Navadno 5 3 3 2 5" xfId="2399"/>
    <cellStyle name="Navadno 5 3 3 2 6" xfId="3309"/>
    <cellStyle name="Navadno 5 3 3 2 7" xfId="2932"/>
    <cellStyle name="Navadno 5 3 3 2 8" xfId="317"/>
    <cellStyle name="Navadno 5 3 3 2 9" xfId="1738"/>
    <cellStyle name="Navadno 5 3 3 3" xfId="5281"/>
    <cellStyle name="Navadno 5 3 3 4" xfId="4952"/>
    <cellStyle name="Navadno 5 3 3 5" xfId="9133"/>
    <cellStyle name="Navadno 5 3 3 5 2" xfId="3632"/>
    <cellStyle name="Navadno 5 3 3 6" xfId="1751"/>
    <cellStyle name="Navadno 5 3 3 7" xfId="4409"/>
    <cellStyle name="Navadno 5 3 3 8" xfId="2141"/>
    <cellStyle name="Navadno 5 3 3 9" xfId="1928"/>
    <cellStyle name="Navadno 5 3 30" xfId="7635"/>
    <cellStyle name="Navadno 5 3 31" xfId="7534"/>
    <cellStyle name="Navadno 5 3 32" xfId="7435"/>
    <cellStyle name="Navadno 5 3 33" xfId="7336"/>
    <cellStyle name="Navadno 5 3 34" xfId="7237"/>
    <cellStyle name="Navadno 5 3 35" xfId="5653"/>
    <cellStyle name="Navadno 5 3 36" xfId="5849"/>
    <cellStyle name="Navadno 5 3 37" xfId="5509"/>
    <cellStyle name="Navadno 5 3 38" xfId="9163"/>
    <cellStyle name="Navadno 5 3 38 2" xfId="4754"/>
    <cellStyle name="Navadno 5 3 38 2 2" xfId="4622"/>
    <cellStyle name="Navadno 5 3 38 3" xfId="3631"/>
    <cellStyle name="Navadno 5 3 38 4" xfId="4309"/>
    <cellStyle name="Navadno 5 3 38 5" xfId="4387"/>
    <cellStyle name="Navadno 5 3 38 6" xfId="1456"/>
    <cellStyle name="Navadno 5 3 38 7" xfId="3947"/>
    <cellStyle name="Navadno 5 3 38 8" xfId="360"/>
    <cellStyle name="Navadno 5 3 38 9" xfId="755"/>
    <cellStyle name="Navadno 5 3 39" xfId="4950"/>
    <cellStyle name="Navadno 5 3 4" xfId="8840"/>
    <cellStyle name="Navadno 5 3 40" xfId="4943"/>
    <cellStyle name="Navadno 5 3 40 2" xfId="4547"/>
    <cellStyle name="Navadno 5 3 41" xfId="3027"/>
    <cellStyle name="Navadno 5 3 42" xfId="4389"/>
    <cellStyle name="Navadno 5 3 43" xfId="1847"/>
    <cellStyle name="Navadno 5 3 44" xfId="3774"/>
    <cellStyle name="Navadno 5 3 45" xfId="493"/>
    <cellStyle name="Navadno 5 3 46" xfId="450"/>
    <cellStyle name="Navadno 5 3 5" xfId="9062"/>
    <cellStyle name="Navadno 5 3 6" xfId="8855"/>
    <cellStyle name="Navadno 5 3 7" xfId="9054"/>
    <cellStyle name="Navadno 5 3 8" xfId="8866"/>
    <cellStyle name="Navadno 5 3 9" xfId="9042"/>
    <cellStyle name="Navadno 5 30" xfId="7605"/>
    <cellStyle name="Navadno 5 31" xfId="7504"/>
    <cellStyle name="Navadno 5 32" xfId="7405"/>
    <cellStyle name="Navadno 5 33" xfId="7306"/>
    <cellStyle name="Navadno 5 34" xfId="7207"/>
    <cellStyle name="Navadno 5 35" xfId="7108"/>
    <cellStyle name="Navadno 5 36" xfId="7009"/>
    <cellStyle name="Navadno 5 37" xfId="6911"/>
    <cellStyle name="Navadno 5 38" xfId="6504"/>
    <cellStyle name="Navadno 5 39" xfId="5684"/>
    <cellStyle name="Navadno 5 4" xfId="9259"/>
    <cellStyle name="Navadno 5 40" xfId="5524"/>
    <cellStyle name="Navadno 5 41" xfId="9102"/>
    <cellStyle name="Navadno 5 41 2" xfId="4852"/>
    <cellStyle name="Navadno 5 41 2 2" xfId="4573"/>
    <cellStyle name="Navadno 5 41 3" xfId="2329"/>
    <cellStyle name="Navadno 5 41 4" xfId="4212"/>
    <cellStyle name="Navadno 5 41 5" xfId="1175"/>
    <cellStyle name="Navadno 5 41 6" xfId="4433"/>
    <cellStyle name="Navadno 5 41 7" xfId="788"/>
    <cellStyle name="Navadno 5 41 8" xfId="3715"/>
    <cellStyle name="Navadno 5 41 9" xfId="1211"/>
    <cellStyle name="Navadno 5 42" xfId="5431"/>
    <cellStyle name="Navadno 5 43" xfId="4978"/>
    <cellStyle name="Navadno 5 43 2" xfId="3093"/>
    <cellStyle name="Navadno 5 44" xfId="4776"/>
    <cellStyle name="Navadno 5 45" xfId="3404"/>
    <cellStyle name="Navadno 5 46" xfId="2954"/>
    <cellStyle name="Navadno 5 47" xfId="1203"/>
    <cellStyle name="Navadno 5 48" xfId="1369"/>
    <cellStyle name="Navadno 5 49" xfId="885"/>
    <cellStyle name="Navadno 5 5" xfId="9239"/>
    <cellStyle name="Navadno 5 5 10" xfId="3987"/>
    <cellStyle name="Navadno 5 5 11" xfId="1372"/>
    <cellStyle name="Navadno 5 5 2" xfId="8956"/>
    <cellStyle name="Navadno 5 5 2 2" xfId="4663"/>
    <cellStyle name="Navadno 5 5 2 2 2" xfId="4476"/>
    <cellStyle name="Navadno 5 5 2 3" xfId="4006"/>
    <cellStyle name="Navadno 5 5 2 4" xfId="2986"/>
    <cellStyle name="Navadno 5 5 2 5" xfId="2199"/>
    <cellStyle name="Navadno 5 5 2 6" xfId="3985"/>
    <cellStyle name="Navadno 5 5 2 7" xfId="2277"/>
    <cellStyle name="Navadno 5 5 2 8" xfId="1293"/>
    <cellStyle name="Navadno 5 5 2 9" xfId="446"/>
    <cellStyle name="Navadno 5 5 3" xfId="5379"/>
    <cellStyle name="Navadno 5 5 4" xfId="5211"/>
    <cellStyle name="Navadno 5 5 5" xfId="5204"/>
    <cellStyle name="Navadno 5 5 5 2" xfId="2633"/>
    <cellStyle name="Navadno 5 5 6" xfId="4071"/>
    <cellStyle name="Navadno 5 5 7" xfId="4120"/>
    <cellStyle name="Navadno 5 5 8" xfId="3518"/>
    <cellStyle name="Navadno 5 5 9" xfId="4431"/>
    <cellStyle name="Navadno 5 50" xfId="9464"/>
    <cellStyle name="Navadno 5 6" xfId="8947"/>
    <cellStyle name="Navadno 5 7" xfId="8960"/>
    <cellStyle name="Navadno 5 8" xfId="8946"/>
    <cellStyle name="Navadno 5 9" xfId="8961"/>
    <cellStyle name="Navadno 59" xfId="28544"/>
    <cellStyle name="Navadno 6" xfId="17"/>
    <cellStyle name="Navadno 6 10" xfId="8334"/>
    <cellStyle name="Navadno 6 11" xfId="8235"/>
    <cellStyle name="Navadno 6 12" xfId="8134"/>
    <cellStyle name="Navadno 6 13" xfId="8028"/>
    <cellStyle name="Navadno 6 14" xfId="8835"/>
    <cellStyle name="Navadno 6 15" xfId="7829"/>
    <cellStyle name="Navadno 6 16" xfId="7728"/>
    <cellStyle name="Navadno 6 17" xfId="7628"/>
    <cellStyle name="Navadno 6 18" xfId="7527"/>
    <cellStyle name="Navadno 6 19" xfId="7428"/>
    <cellStyle name="Navadno 6 2" xfId="9320"/>
    <cellStyle name="Navadno 6 2 10" xfId="8001"/>
    <cellStyle name="Navadno 6 2 11" xfId="7897"/>
    <cellStyle name="Navadno 6 2 12" xfId="7797"/>
    <cellStyle name="Navadno 6 2 13" xfId="7696"/>
    <cellStyle name="Navadno 6 2 14" xfId="7596"/>
    <cellStyle name="Navadno 6 2 15" xfId="7495"/>
    <cellStyle name="Navadno 6 2 16" xfId="7396"/>
    <cellStyle name="Navadno 6 2 17" xfId="7297"/>
    <cellStyle name="Navadno 6 2 18" xfId="7198"/>
    <cellStyle name="Navadno 6 2 19" xfId="7099"/>
    <cellStyle name="Navadno 6 2 2" xfId="9287"/>
    <cellStyle name="Navadno 6 2 2 10" xfId="7960"/>
    <cellStyle name="Navadno 6 2 2 11" xfId="7857"/>
    <cellStyle name="Navadno 6 2 2 12" xfId="7756"/>
    <cellStyle name="Navadno 6 2 2 13" xfId="7656"/>
    <cellStyle name="Navadno 6 2 2 14" xfId="7555"/>
    <cellStyle name="Navadno 6 2 2 15" xfId="7456"/>
    <cellStyle name="Navadno 6 2 2 16" xfId="7357"/>
    <cellStyle name="Navadno 6 2 2 17" xfId="7258"/>
    <cellStyle name="Navadno 6 2 2 18" xfId="7158"/>
    <cellStyle name="Navadno 6 2 2 19" xfId="7059"/>
    <cellStyle name="Navadno 6 2 2 2" xfId="8810"/>
    <cellStyle name="Navadno 6 2 2 2 10" xfId="1472"/>
    <cellStyle name="Navadno 6 2 2 2 11" xfId="364"/>
    <cellStyle name="Navadno 6 2 2 2 2" xfId="8770"/>
    <cellStyle name="Navadno 6 2 2 2 2 2" xfId="4366"/>
    <cellStyle name="Navadno 6 2 2 2 2 2 2" xfId="4329"/>
    <cellStyle name="Navadno 6 2 2 2 2 3" xfId="2594"/>
    <cellStyle name="Navadno 6 2 2 2 2 4" xfId="3161"/>
    <cellStyle name="Navadno 6 2 2 2 2 5" xfId="1438"/>
    <cellStyle name="Navadno 6 2 2 2 2 6" xfId="3554"/>
    <cellStyle name="Navadno 6 2 2 2 2 7" xfId="1149"/>
    <cellStyle name="Navadno 6 2 2 2 2 8" xfId="1044"/>
    <cellStyle name="Navadno 6 2 2 2 2 9" xfId="152"/>
    <cellStyle name="Navadno 6 2 2 2 3" xfId="5311"/>
    <cellStyle name="Navadno 6 2 2 2 4" xfId="9198"/>
    <cellStyle name="Navadno 6 2 2 2 5" xfId="4970"/>
    <cellStyle name="Navadno 6 2 2 2 5 2" xfId="3868"/>
    <cellStyle name="Navadno 6 2 2 2 6" xfId="3703"/>
    <cellStyle name="Navadno 6 2 2 2 7" xfId="3330"/>
    <cellStyle name="Navadno 6 2 2 2 8" xfId="1374"/>
    <cellStyle name="Navadno 6 2 2 2 9" xfId="2266"/>
    <cellStyle name="Navadno 6 2 2 20" xfId="6962"/>
    <cellStyle name="Navadno 6 2 2 21" xfId="6864"/>
    <cellStyle name="Navadno 6 2 2 22" xfId="6768"/>
    <cellStyle name="Navadno 6 2 2 23" xfId="6671"/>
    <cellStyle name="Navadno 6 2 2 24" xfId="6577"/>
    <cellStyle name="Navadno 6 2 2 25" xfId="6482"/>
    <cellStyle name="Navadno 6 2 2 26" xfId="6390"/>
    <cellStyle name="Navadno 6 2 2 27" xfId="6299"/>
    <cellStyle name="Navadno 6 2 2 28" xfId="6207"/>
    <cellStyle name="Navadno 6 2 2 29" xfId="6117"/>
    <cellStyle name="Navadno 6 2 2 3" xfId="8665"/>
    <cellStyle name="Navadno 6 2 2 30" xfId="6026"/>
    <cellStyle name="Navadno 6 2 2 31" xfId="5942"/>
    <cellStyle name="Navadno 6 2 2 32" xfId="5860"/>
    <cellStyle name="Navadno 6 2 2 33" xfId="5779"/>
    <cellStyle name="Navadno 6 2 2 34" xfId="5703"/>
    <cellStyle name="Navadno 6 2 2 35" xfId="5612"/>
    <cellStyle name="Navadno 6 2 2 36" xfId="5547"/>
    <cellStyle name="Navadno 6 2 2 37" xfId="5471"/>
    <cellStyle name="Navadno 6 2 2 38" xfId="5343"/>
    <cellStyle name="Navadno 6 2 2 38 2" xfId="4703"/>
    <cellStyle name="Navadno 6 2 2 38 2 2" xfId="2062"/>
    <cellStyle name="Navadno 6 2 2 38 3" xfId="1624"/>
    <cellStyle name="Navadno 6 2 2 38 4" xfId="1270"/>
    <cellStyle name="Navadno 6 2 2 38 5" xfId="940"/>
    <cellStyle name="Navadno 6 2 2 38 6" xfId="619"/>
    <cellStyle name="Navadno 6 2 2 38 7" xfId="384"/>
    <cellStyle name="Navadno 6 2 2 38 8" xfId="204"/>
    <cellStyle name="Navadno 6 2 2 38 9" xfId="94"/>
    <cellStyle name="Navadno 6 2 2 39" xfId="4953"/>
    <cellStyle name="Navadno 6 2 2 4" xfId="8564"/>
    <cellStyle name="Navadno 6 2 2 40" xfId="4959"/>
    <cellStyle name="Navadno 6 2 2 40 2" xfId="2651"/>
    <cellStyle name="Navadno 6 2 2 41" xfId="3678"/>
    <cellStyle name="Navadno 6 2 2 42" xfId="1230"/>
    <cellStyle name="Navadno 6 2 2 43" xfId="4177"/>
    <cellStyle name="Navadno 6 2 2 44" xfId="3322"/>
    <cellStyle name="Navadno 6 2 2 45" xfId="2966"/>
    <cellStyle name="Navadno 6 2 2 46" xfId="782"/>
    <cellStyle name="Navadno 6 2 2 5" xfId="8463"/>
    <cellStyle name="Navadno 6 2 2 6" xfId="8362"/>
    <cellStyle name="Navadno 6 2 2 7" xfId="8263"/>
    <cellStyle name="Navadno 6 2 2 8" xfId="8161"/>
    <cellStyle name="Navadno 6 2 2 9" xfId="8061"/>
    <cellStyle name="Navadno 6 2 20" xfId="7000"/>
    <cellStyle name="Navadno 6 2 21" xfId="6902"/>
    <cellStyle name="Navadno 6 2 22" xfId="6805"/>
    <cellStyle name="Navadno 6 2 23" xfId="6710"/>
    <cellStyle name="Navadno 6 2 24" xfId="6615"/>
    <cellStyle name="Navadno 6 2 25" xfId="6521"/>
    <cellStyle name="Navadno 6 2 26" xfId="6427"/>
    <cellStyle name="Navadno 6 2 27" xfId="6337"/>
    <cellStyle name="Navadno 6 2 28" xfId="6245"/>
    <cellStyle name="Navadno 6 2 29" xfId="6154"/>
    <cellStyle name="Navadno 6 2 3" xfId="9150"/>
    <cellStyle name="Navadno 6 2 3 10" xfId="712"/>
    <cellStyle name="Navadno 6 2 3 11" xfId="708"/>
    <cellStyle name="Navadno 6 2 3 2" xfId="8706"/>
    <cellStyle name="Navadno 6 2 3 2 2" xfId="4610"/>
    <cellStyle name="Navadno 6 2 3 2 2 2" xfId="4276"/>
    <cellStyle name="Navadno 6 2 3 2 3" xfId="2892"/>
    <cellStyle name="Navadno 6 2 3 2 4" xfId="1869"/>
    <cellStyle name="Navadno 6 2 3 2 5" xfId="3706"/>
    <cellStyle name="Navadno 6 2 3 2 6" xfId="4059"/>
    <cellStyle name="Navadno 6 2 3 2 7" xfId="2981"/>
    <cellStyle name="Navadno 6 2 3 2 8" xfId="4403"/>
    <cellStyle name="Navadno 6 2 3 2 9" xfId="773"/>
    <cellStyle name="Navadno 6 2 3 3" xfId="5273"/>
    <cellStyle name="Navadno 6 2 3 4" xfId="5056"/>
    <cellStyle name="Navadno 6 2 3 5" xfId="5028"/>
    <cellStyle name="Navadno 6 2 3 5 2" xfId="3758"/>
    <cellStyle name="Navadno 6 2 3 6" xfId="1838"/>
    <cellStyle name="Navadno 6 2 3 7" xfId="4794"/>
    <cellStyle name="Navadno 6 2 3 8" xfId="3335"/>
    <cellStyle name="Navadno 6 2 3 9" xfId="871"/>
    <cellStyle name="Navadno 6 2 30" xfId="6064"/>
    <cellStyle name="Navadno 6 2 31" xfId="5977"/>
    <cellStyle name="Navadno 6 2 32" xfId="5892"/>
    <cellStyle name="Navadno 6 2 33" xfId="5813"/>
    <cellStyle name="Navadno 6 2 34" xfId="5735"/>
    <cellStyle name="Navadno 6 2 35" xfId="5645"/>
    <cellStyle name="Navadno 6 2 36" xfId="5577"/>
    <cellStyle name="Navadno 6 2 37" xfId="5501"/>
    <cellStyle name="Navadno 6 2 38" xfId="9165"/>
    <cellStyle name="Navadno 6 2 38 2" xfId="4743"/>
    <cellStyle name="Navadno 6 2 38 2 2" xfId="4624"/>
    <cellStyle name="Navadno 6 2 38 3" xfId="3503"/>
    <cellStyle name="Navadno 6 2 38 4" xfId="3483"/>
    <cellStyle name="Navadno 6 2 38 5" xfId="1953"/>
    <cellStyle name="Navadno 6 2 38 6" xfId="3569"/>
    <cellStyle name="Navadno 6 2 38 7" xfId="4922"/>
    <cellStyle name="Navadno 6 2 38 8" xfId="2945"/>
    <cellStyle name="Navadno 6 2 38 9" xfId="4856"/>
    <cellStyle name="Navadno 6 2 39" xfId="4965"/>
    <cellStyle name="Navadno 6 2 4" xfId="8605"/>
    <cellStyle name="Navadno 6 2 40" xfId="5076"/>
    <cellStyle name="Navadno 6 2 40 2" xfId="3827"/>
    <cellStyle name="Navadno 6 2 41" xfId="4740"/>
    <cellStyle name="Navadno 6 2 42" xfId="3741"/>
    <cellStyle name="Navadno 6 2 43" xfId="3314"/>
    <cellStyle name="Navadno 6 2 44" xfId="2773"/>
    <cellStyle name="Navadno 6 2 45" xfId="432"/>
    <cellStyle name="Navadno 6 2 46" xfId="1796"/>
    <cellStyle name="Navadno 6 2 5" xfId="8504"/>
    <cellStyle name="Navadno 6 2 6" xfId="8403"/>
    <cellStyle name="Navadno 6 2 7" xfId="8304"/>
    <cellStyle name="Navadno 6 2 8" xfId="8202"/>
    <cellStyle name="Navadno 6 2 9" xfId="8102"/>
    <cellStyle name="Navadno 6 20" xfId="7329"/>
    <cellStyle name="Navadno 6 21" xfId="7230"/>
    <cellStyle name="Navadno 6 22" xfId="7131"/>
    <cellStyle name="Navadno 6 23" xfId="7032"/>
    <cellStyle name="Navadno 6 24" xfId="6934"/>
    <cellStyle name="Navadno 6 25" xfId="6837"/>
    <cellStyle name="Navadno 6 26" xfId="6740"/>
    <cellStyle name="Navadno 6 27" xfId="6646"/>
    <cellStyle name="Navadno 6 28" xfId="6550"/>
    <cellStyle name="Navadno 6 29" xfId="6456"/>
    <cellStyle name="Navadno 6 3" xfId="9257"/>
    <cellStyle name="Navadno 6 30" xfId="6365"/>
    <cellStyle name="Navadno 6 31" xfId="6273"/>
    <cellStyle name="Navadno 6 32" xfId="6182"/>
    <cellStyle name="Navadno 6 33" xfId="6092"/>
    <cellStyle name="Navadno 6 34" xfId="6001"/>
    <cellStyle name="Navadno 6 35" xfId="5916"/>
    <cellStyle name="Navadno 6 36" xfId="5835"/>
    <cellStyle name="Navadno 6 37" xfId="5985"/>
    <cellStyle name="Navadno 6 38" xfId="6744"/>
    <cellStyle name="Navadno 6 39" xfId="5526"/>
    <cellStyle name="Navadno 6 4" xfId="9226"/>
    <cellStyle name="Navadno 6 4 10" xfId="2649"/>
    <cellStyle name="Navadno 6 4 11" xfId="248"/>
    <cellStyle name="Navadno 6 4 2" xfId="8954"/>
    <cellStyle name="Navadno 6 4 2 2" xfId="4655"/>
    <cellStyle name="Navadno 6 4 2 2 2" xfId="4474"/>
    <cellStyle name="Navadno 6 4 2 3" xfId="4793"/>
    <cellStyle name="Navadno 6 4 2 4" xfId="2890"/>
    <cellStyle name="Navadno 6 4 2 5" xfId="1923"/>
    <cellStyle name="Navadno 6 4 2 6" xfId="1660"/>
    <cellStyle name="Navadno 6 4 2 7" xfId="1748"/>
    <cellStyle name="Navadno 6 4 2 8" xfId="2749"/>
    <cellStyle name="Navadno 6 4 2 9" xfId="2659"/>
    <cellStyle name="Navadno 6 4 3" xfId="5377"/>
    <cellStyle name="Navadno 6 4 4" xfId="5235"/>
    <cellStyle name="Navadno 6 4 5" xfId="4955"/>
    <cellStyle name="Navadno 6 4 5 2" xfId="3399"/>
    <cellStyle name="Navadno 6 4 6" xfId="4039"/>
    <cellStyle name="Navadno 6 4 7" xfId="4308"/>
    <cellStyle name="Navadno 6 4 8" xfId="952"/>
    <cellStyle name="Navadno 6 4 9" xfId="2615"/>
    <cellStyle name="Navadno 6 40" xfId="9110"/>
    <cellStyle name="Navadno 6 40 2" xfId="4850"/>
    <cellStyle name="Navadno 6 40 2 2" xfId="4581"/>
    <cellStyle name="Navadno 6 40 3" xfId="3983"/>
    <cellStyle name="Navadno 6 40 4" xfId="2755"/>
    <cellStyle name="Navadno 6 40 5" xfId="2228"/>
    <cellStyle name="Navadno 6 40 6" xfId="1707"/>
    <cellStyle name="Navadno 6 40 7" xfId="1104"/>
    <cellStyle name="Navadno 6 40 8" xfId="4146"/>
    <cellStyle name="Navadno 6 40 9" xfId="481"/>
    <cellStyle name="Navadno 6 41" xfId="5015"/>
    <cellStyle name="Navadno 6 42" xfId="5161"/>
    <cellStyle name="Navadno 6 42 2" xfId="3223"/>
    <cellStyle name="Navadno 6 43" xfId="2665"/>
    <cellStyle name="Navadno 6 44" xfId="4757"/>
    <cellStyle name="Navadno 6 45" xfId="2345"/>
    <cellStyle name="Navadno 6 46" xfId="2375"/>
    <cellStyle name="Navadno 6 47" xfId="543"/>
    <cellStyle name="Navadno 6 48" xfId="4886"/>
    <cellStyle name="Navadno 6 49" xfId="9462"/>
    <cellStyle name="Navadno 6 5" xfId="8949"/>
    <cellStyle name="Navadno 6 6" xfId="8957"/>
    <cellStyle name="Navadno 6 7" xfId="8637"/>
    <cellStyle name="Navadno 6 8" xfId="8536"/>
    <cellStyle name="Navadno 6 9" xfId="8435"/>
    <cellStyle name="Navadno 7" xfId="9"/>
    <cellStyle name="Navadno 7 10" xfId="8332"/>
    <cellStyle name="Navadno 7 11" xfId="8233"/>
    <cellStyle name="Navadno 7 12" xfId="8132"/>
    <cellStyle name="Navadno 7 13" xfId="8740"/>
    <cellStyle name="Navadno 7 14" xfId="9037"/>
    <cellStyle name="Navadno 7 15" xfId="7827"/>
    <cellStyle name="Navadno 7 16" xfId="7726"/>
    <cellStyle name="Navadno 7 17" xfId="7626"/>
    <cellStyle name="Navadno 7 18" xfId="7525"/>
    <cellStyle name="Navadno 7 19" xfId="7426"/>
    <cellStyle name="Navadno 7 2" xfId="9460"/>
    <cellStyle name="Navadno 7 2 10" xfId="8330"/>
    <cellStyle name="Navadno 7 2 11" xfId="8231"/>
    <cellStyle name="Navadno 7 2 12" xfId="8130"/>
    <cellStyle name="Navadno 7 2 13" xfId="7927"/>
    <cellStyle name="Navadno 7 2 14" xfId="7931"/>
    <cellStyle name="Navadno 7 2 15" xfId="7825"/>
    <cellStyle name="Navadno 7 2 16" xfId="7724"/>
    <cellStyle name="Navadno 7 2 17" xfId="7624"/>
    <cellStyle name="Navadno 7 2 18" xfId="7523"/>
    <cellStyle name="Navadno 7 2 19" xfId="7424"/>
    <cellStyle name="Navadno 7 2 2" xfId="9286"/>
    <cellStyle name="Navadno 7 2 2 10" xfId="7959"/>
    <cellStyle name="Navadno 7 2 2 11" xfId="7856"/>
    <cellStyle name="Navadno 7 2 2 12" xfId="7755"/>
    <cellStyle name="Navadno 7 2 2 13" xfId="7655"/>
    <cellStyle name="Navadno 7 2 2 14" xfId="7554"/>
    <cellStyle name="Navadno 7 2 2 15" xfId="7455"/>
    <cellStyle name="Navadno 7 2 2 16" xfId="7356"/>
    <cellStyle name="Navadno 7 2 2 17" xfId="7257"/>
    <cellStyle name="Navadno 7 2 2 18" xfId="7157"/>
    <cellStyle name="Navadno 7 2 2 19" xfId="7058"/>
    <cellStyle name="Navadno 7 2 2 2" xfId="9285"/>
    <cellStyle name="Navadno 7 2 2 2 10" xfId="7958"/>
    <cellStyle name="Navadno 7 2 2 2 11" xfId="7855"/>
    <cellStyle name="Navadno 7 2 2 2 12" xfId="7754"/>
    <cellStyle name="Navadno 7 2 2 2 13" xfId="7654"/>
    <cellStyle name="Navadno 7 2 2 2 14" xfId="7553"/>
    <cellStyle name="Navadno 7 2 2 2 15" xfId="7454"/>
    <cellStyle name="Navadno 7 2 2 2 16" xfId="7355"/>
    <cellStyle name="Navadno 7 2 2 2 17" xfId="7256"/>
    <cellStyle name="Navadno 7 2 2 2 18" xfId="7156"/>
    <cellStyle name="Navadno 7 2 2 2 19" xfId="7057"/>
    <cellStyle name="Navadno 7 2 2 2 2" xfId="8769"/>
    <cellStyle name="Navadno 7 2 2 2 2 10" xfId="1099"/>
    <cellStyle name="Navadno 7 2 2 2 2 11" xfId="176"/>
    <cellStyle name="Navadno 7 2 2 2 2 2" xfId="8768"/>
    <cellStyle name="Navadno 7 2 2 2 2 2 2" xfId="4328"/>
    <cellStyle name="Navadno 7 2 2 2 2 2 2 2" xfId="4327"/>
    <cellStyle name="Navadno 7 2 2 2 2 2 3" xfId="2720"/>
    <cellStyle name="Navadno 7 2 2 2 2 2 4" xfId="4678"/>
    <cellStyle name="Navadno 7 2 2 2 2 2 5" xfId="3113"/>
    <cellStyle name="Navadno 7 2 2 2 2 2 6" xfId="896"/>
    <cellStyle name="Navadno 7 2 2 2 2 2 7" xfId="534"/>
    <cellStyle name="Navadno 7 2 2 2 2 2 8" xfId="2036"/>
    <cellStyle name="Navadno 7 2 2 2 2 2 9" xfId="4916"/>
    <cellStyle name="Navadno 7 2 2 2 2 3" xfId="5309"/>
    <cellStyle name="Navadno 7 2 2 2 2 4" xfId="9236"/>
    <cellStyle name="Navadno 7 2 2 2 2 5" xfId="4969"/>
    <cellStyle name="Navadno 7 2 2 2 2 5 2" xfId="2655"/>
    <cellStyle name="Navadno 7 2 2 2 2 6" xfId="2240"/>
    <cellStyle name="Navadno 7 2 2 2 2 7" xfId="2231"/>
    <cellStyle name="Navadno 7 2 2 2 2 8" xfId="822"/>
    <cellStyle name="Navadno 7 2 2 2 2 9" xfId="3440"/>
    <cellStyle name="Navadno 7 2 2 2 20" xfId="6960"/>
    <cellStyle name="Navadno 7 2 2 2 21" xfId="6862"/>
    <cellStyle name="Navadno 7 2 2 2 22" xfId="6766"/>
    <cellStyle name="Navadno 7 2 2 2 23" xfId="6669"/>
    <cellStyle name="Navadno 7 2 2 2 24" xfId="6575"/>
    <cellStyle name="Navadno 7 2 2 2 25" xfId="6480"/>
    <cellStyle name="Navadno 7 2 2 2 26" xfId="6388"/>
    <cellStyle name="Navadno 7 2 2 2 27" xfId="6297"/>
    <cellStyle name="Navadno 7 2 2 2 28" xfId="6205"/>
    <cellStyle name="Navadno 7 2 2 2 29" xfId="6115"/>
    <cellStyle name="Navadno 7 2 2 2 3" xfId="8663"/>
    <cellStyle name="Navadno 7 2 2 2 30" xfId="6024"/>
    <cellStyle name="Navadno 7 2 2 2 31" xfId="5940"/>
    <cellStyle name="Navadno 7 2 2 2 32" xfId="5858"/>
    <cellStyle name="Navadno 7 2 2 2 33" xfId="5777"/>
    <cellStyle name="Navadno 7 2 2 2 34" xfId="5701"/>
    <cellStyle name="Navadno 7 2 2 2 35" xfId="5610"/>
    <cellStyle name="Navadno 7 2 2 2 36" xfId="5545"/>
    <cellStyle name="Navadno 7 2 2 2 37" xfId="5469"/>
    <cellStyle name="Navadno 7 2 2 2 38" xfId="5310"/>
    <cellStyle name="Navadno 7 2 2 2 38 2" xfId="4701"/>
    <cellStyle name="Navadno 7 2 2 2 38 2 2" xfId="2044"/>
    <cellStyle name="Navadno 7 2 2 2 38 3" xfId="1598"/>
    <cellStyle name="Navadno 7 2 2 2 38 4" xfId="1245"/>
    <cellStyle name="Navadno 7 2 2 2 38 5" xfId="914"/>
    <cellStyle name="Navadno 7 2 2 2 38 6" xfId="597"/>
    <cellStyle name="Navadno 7 2 2 2 38 7" xfId="365"/>
    <cellStyle name="Navadno 7 2 2 2 38 8" xfId="185"/>
    <cellStyle name="Navadno 7 2 2 2 38 9" xfId="76"/>
    <cellStyle name="Navadno 7 2 2 2 39" xfId="9231"/>
    <cellStyle name="Navadno 7 2 2 2 4" xfId="8562"/>
    <cellStyle name="Navadno 7 2 2 2 40" xfId="5080"/>
    <cellStyle name="Navadno 7 2 2 2 40 2" xfId="2781"/>
    <cellStyle name="Navadno 7 2 2 2 41" xfId="3320"/>
    <cellStyle name="Navadno 7 2 2 2 42" xfId="2532"/>
    <cellStyle name="Navadno 7 2 2 2 43" xfId="1765"/>
    <cellStyle name="Navadno 7 2 2 2 44" xfId="1116"/>
    <cellStyle name="Navadno 7 2 2 2 45" xfId="549"/>
    <cellStyle name="Navadno 7 2 2 2 46" xfId="1158"/>
    <cellStyle name="Navadno 7 2 2 2 5" xfId="8461"/>
    <cellStyle name="Navadno 7 2 2 2 6" xfId="8360"/>
    <cellStyle name="Navadno 7 2 2 2 7" xfId="8261"/>
    <cellStyle name="Navadno 7 2 2 2 8" xfId="8159"/>
    <cellStyle name="Navadno 7 2 2 2 9" xfId="8059"/>
    <cellStyle name="Navadno 7 2 2 20" xfId="6961"/>
    <cellStyle name="Navadno 7 2 2 21" xfId="6863"/>
    <cellStyle name="Navadno 7 2 2 22" xfId="6767"/>
    <cellStyle name="Navadno 7 2 2 23" xfId="6670"/>
    <cellStyle name="Navadno 7 2 2 24" xfId="6576"/>
    <cellStyle name="Navadno 7 2 2 25" xfId="6481"/>
    <cellStyle name="Navadno 7 2 2 26" xfId="6389"/>
    <cellStyle name="Navadno 7 2 2 27" xfId="6298"/>
    <cellStyle name="Navadno 7 2 2 28" xfId="6206"/>
    <cellStyle name="Navadno 7 2 2 29" xfId="6116"/>
    <cellStyle name="Navadno 7 2 2 3" xfId="9148"/>
    <cellStyle name="Navadno 7 2 2 3 10" xfId="1553"/>
    <cellStyle name="Navadno 7 2 2 3 11" xfId="1529"/>
    <cellStyle name="Navadno 7 2 2 3 2" xfId="8664"/>
    <cellStyle name="Navadno 7 2 2 3 2 2" xfId="4608"/>
    <cellStyle name="Navadno 7 2 2 3 2 2 2" xfId="4243"/>
    <cellStyle name="Navadno 7 2 2 3 2 3" xfId="2109"/>
    <cellStyle name="Navadno 7 2 2 3 2 4" xfId="2670"/>
    <cellStyle name="Navadno 7 2 2 3 2 5" xfId="4492"/>
    <cellStyle name="Navadno 7 2 2 3 2 6" xfId="4748"/>
    <cellStyle name="Navadno 7 2 2 3 2 7" xfId="3096"/>
    <cellStyle name="Navadno 7 2 2 3 2 8" xfId="1051"/>
    <cellStyle name="Navadno 7 2 2 3 2 9" xfId="3049"/>
    <cellStyle name="Navadno 7 2 2 3 3" xfId="5252"/>
    <cellStyle name="Navadno 7 2 2 3 4" xfId="5174"/>
    <cellStyle name="Navadno 7 2 2 3 5" xfId="4966"/>
    <cellStyle name="Navadno 7 2 2 3 5 2" xfId="3659"/>
    <cellStyle name="Navadno 7 2 2 3 6" xfId="1931"/>
    <cellStyle name="Navadno 7 2 2 3 7" xfId="1756"/>
    <cellStyle name="Navadno 7 2 2 3 8" xfId="2777"/>
    <cellStyle name="Navadno 7 2 2 3 9" xfId="2211"/>
    <cellStyle name="Navadno 7 2 2 30" xfId="6025"/>
    <cellStyle name="Navadno 7 2 2 31" xfId="5941"/>
    <cellStyle name="Navadno 7 2 2 32" xfId="5859"/>
    <cellStyle name="Navadno 7 2 2 33" xfId="5778"/>
    <cellStyle name="Navadno 7 2 2 34" xfId="5702"/>
    <cellStyle name="Navadno 7 2 2 35" xfId="5611"/>
    <cellStyle name="Navadno 7 2 2 36" xfId="5546"/>
    <cellStyle name="Navadno 7 2 2 37" xfId="5470"/>
    <cellStyle name="Navadno 7 2 2 38" xfId="9167"/>
    <cellStyle name="Navadno 7 2 2 38 2" xfId="4702"/>
    <cellStyle name="Navadno 7 2 2 38 2 2" xfId="4626"/>
    <cellStyle name="Navadno 7 2 2 38 3" xfId="3371"/>
    <cellStyle name="Navadno 7 2 2 38 4" xfId="3387"/>
    <cellStyle name="Navadno 7 2 2 38 5" xfId="2745"/>
    <cellStyle name="Navadno 7 2 2 38 6" xfId="1146"/>
    <cellStyle name="Navadno 7 2 2 38 7" xfId="858"/>
    <cellStyle name="Navadno 7 2 2 38 8" xfId="3029"/>
    <cellStyle name="Navadno 7 2 2 38 9" xfId="3137"/>
    <cellStyle name="Navadno 7 2 2 39" xfId="4979"/>
    <cellStyle name="Navadno 7 2 2 4" xfId="8563"/>
    <cellStyle name="Navadno 7 2 2 40" xfId="4946"/>
    <cellStyle name="Navadno 7 2 2 40 2" xfId="2717"/>
    <cellStyle name="Navadno 7 2 2 41" xfId="4908"/>
    <cellStyle name="Navadno 7 2 2 42" xfId="1746"/>
    <cellStyle name="Navadno 7 2 2 43" xfId="4073"/>
    <cellStyle name="Navadno 7 2 2 44" xfId="2884"/>
    <cellStyle name="Navadno 7 2 2 45" xfId="1946"/>
    <cellStyle name="Navadno 7 2 2 46" xfId="333"/>
    <cellStyle name="Navadno 7 2 2 5" xfId="8462"/>
    <cellStyle name="Navadno 7 2 2 6" xfId="8361"/>
    <cellStyle name="Navadno 7 2 2 7" xfId="8262"/>
    <cellStyle name="Navadno 7 2 2 8" xfId="8160"/>
    <cellStyle name="Navadno 7 2 2 9" xfId="8060"/>
    <cellStyle name="Navadno 7 2 20" xfId="7325"/>
    <cellStyle name="Navadno 7 2 21" xfId="7226"/>
    <cellStyle name="Navadno 7 2 22" xfId="7127"/>
    <cellStyle name="Navadno 7 2 23" xfId="7028"/>
    <cellStyle name="Navadno 7 2 24" xfId="6930"/>
    <cellStyle name="Navadno 7 2 25" xfId="6833"/>
    <cellStyle name="Navadno 7 2 26" xfId="6736"/>
    <cellStyle name="Navadno 7 2 27" xfId="6642"/>
    <cellStyle name="Navadno 7 2 28" xfId="6546"/>
    <cellStyle name="Navadno 7 2 29" xfId="6452"/>
    <cellStyle name="Navadno 7 2 3" xfId="9255"/>
    <cellStyle name="Navadno 7 2 30" xfId="6361"/>
    <cellStyle name="Navadno 7 2 31" xfId="6269"/>
    <cellStyle name="Navadno 7 2 32" xfId="6178"/>
    <cellStyle name="Navadno 7 2 33" xfId="6088"/>
    <cellStyle name="Navadno 7 2 34" xfId="5997"/>
    <cellStyle name="Navadno 7 2 35" xfId="5912"/>
    <cellStyle name="Navadno 7 2 36" xfId="5831"/>
    <cellStyle name="Navadno 7 2 37" xfId="5975"/>
    <cellStyle name="Navadno 7 2 38" xfId="6164"/>
    <cellStyle name="Navadno 7 2 39" xfId="5633"/>
    <cellStyle name="Navadno 7 2 4" xfId="9149"/>
    <cellStyle name="Navadno 7 2 4 10" xfId="2678"/>
    <cellStyle name="Navadno 7 2 4 11" xfId="2150"/>
    <cellStyle name="Navadno 7 2 4 2" xfId="8952"/>
    <cellStyle name="Navadno 7 2 4 2 2" xfId="4609"/>
    <cellStyle name="Navadno 7 2 4 2 2 2" xfId="4472"/>
    <cellStyle name="Navadno 7 2 4 2 3" xfId="4758"/>
    <cellStyle name="Navadno 7 2 4 2 4" xfId="3693"/>
    <cellStyle name="Navadno 7 2 4 2 5" xfId="2662"/>
    <cellStyle name="Navadno 7 2 4 2 6" xfId="4681"/>
    <cellStyle name="Navadno 7 2 4 2 7" xfId="1695"/>
    <cellStyle name="Navadno 7 2 4 2 8" xfId="4107"/>
    <cellStyle name="Navadno 7 2 4 2 9" xfId="2643"/>
    <cellStyle name="Navadno 7 2 4 3" xfId="5375"/>
    <cellStyle name="Navadno 7 2 4 4" xfId="5172"/>
    <cellStyle name="Navadno 7 2 4 5" xfId="5213"/>
    <cellStyle name="Navadno 7 2 4 5 2" xfId="3592"/>
    <cellStyle name="Navadno 7 2 4 6" xfId="1880"/>
    <cellStyle name="Navadno 7 2 4 7" xfId="2859"/>
    <cellStyle name="Navadno 7 2 4 8" xfId="2609"/>
    <cellStyle name="Navadno 7 2 4 9" xfId="2156"/>
    <cellStyle name="Navadno 7 2 40" xfId="9166"/>
    <cellStyle name="Navadno 7 2 40 2" xfId="4848"/>
    <cellStyle name="Navadno 7 2 40 2 2" xfId="4625"/>
    <cellStyle name="Navadno 7 2 40 3" xfId="3433"/>
    <cellStyle name="Navadno 7 2 40 4" xfId="3802"/>
    <cellStyle name="Navadno 7 2 40 5" xfId="2799"/>
    <cellStyle name="Navadno 7 2 40 6" xfId="2624"/>
    <cellStyle name="Navadno 7 2 40 7" xfId="4866"/>
    <cellStyle name="Navadno 7 2 40 8" xfId="2027"/>
    <cellStyle name="Navadno 7 2 40 9" xfId="2994"/>
    <cellStyle name="Navadno 7 2 41" xfId="4972"/>
    <cellStyle name="Navadno 7 2 42" xfId="4949"/>
    <cellStyle name="Navadno 7 2 42 2" xfId="3282"/>
    <cellStyle name="Navadno 7 2 43" xfId="2541"/>
    <cellStyle name="Navadno 7 2 44" xfId="1965"/>
    <cellStyle name="Navadno 7 2 45" xfId="2354"/>
    <cellStyle name="Navadno 7 2 46" xfId="2622"/>
    <cellStyle name="Navadno 7 2 47" xfId="1205"/>
    <cellStyle name="Navadno 7 2 48" xfId="214"/>
    <cellStyle name="Navadno 7 2 5" xfId="8737"/>
    <cellStyle name="Navadno 7 2 6" xfId="8741"/>
    <cellStyle name="Navadno 7 2 7" xfId="8633"/>
    <cellStyle name="Navadno 7 2 8" xfId="8532"/>
    <cellStyle name="Navadno 7 2 9" xfId="8431"/>
    <cellStyle name="Navadno 7 20" xfId="7327"/>
    <cellStyle name="Navadno 7 21" xfId="7228"/>
    <cellStyle name="Navadno 7 22" xfId="7129"/>
    <cellStyle name="Navadno 7 23" xfId="7030"/>
    <cellStyle name="Navadno 7 24" xfId="6932"/>
    <cellStyle name="Navadno 7 25" xfId="6835"/>
    <cellStyle name="Navadno 7 26" xfId="6738"/>
    <cellStyle name="Navadno 7 27" xfId="6644"/>
    <cellStyle name="Navadno 7 28" xfId="6548"/>
    <cellStyle name="Navadno 7 29" xfId="6454"/>
    <cellStyle name="Navadno 7 3" xfId="9325"/>
    <cellStyle name="Navadno 7 3 10" xfId="8009"/>
    <cellStyle name="Navadno 7 3 10 2" xfId="3799"/>
    <cellStyle name="Navadno 7 3 10 3" xfId="3491"/>
    <cellStyle name="Navadno 7 3 10 4" xfId="2423"/>
    <cellStyle name="Navadno 7 3 10 5" xfId="3466"/>
    <cellStyle name="Navadno 7 3 10 6" xfId="4242"/>
    <cellStyle name="Navadno 7 3 10 7" xfId="1750"/>
    <cellStyle name="Navadno 7 3 10 8" xfId="2164"/>
    <cellStyle name="Navadno 7 3 10 9" xfId="520"/>
    <cellStyle name="Navadno 7 3 11" xfId="7904"/>
    <cellStyle name="Navadno 7 3 11 2" xfId="3730"/>
    <cellStyle name="Navadno 7 3 11 3" xfId="3492"/>
    <cellStyle name="Navadno 7 3 11 4" xfId="2718"/>
    <cellStyle name="Navadno 7 3 11 5" xfId="2311"/>
    <cellStyle name="Navadno 7 3 11 6" xfId="4290"/>
    <cellStyle name="Navadno 7 3 11 7" xfId="4867"/>
    <cellStyle name="Navadno 7 3 11 8" xfId="2127"/>
    <cellStyle name="Navadno 7 3 11 9" xfId="2382"/>
    <cellStyle name="Navadno 7 3 12" xfId="7804"/>
    <cellStyle name="Navadno 7 3 12 2" xfId="3669"/>
    <cellStyle name="Navadno 7 3 12 3" xfId="4427"/>
    <cellStyle name="Navadno 7 3 12 4" xfId="2501"/>
    <cellStyle name="Navadno 7 3 12 5" xfId="3846"/>
    <cellStyle name="Navadno 7 3 12 6" xfId="3441"/>
    <cellStyle name="Navadno 7 3 12 7" xfId="3131"/>
    <cellStyle name="Navadno 7 3 12 8" xfId="3916"/>
    <cellStyle name="Navadno 7 3 12 9" xfId="3630"/>
    <cellStyle name="Navadno 7 3 13" xfId="7703"/>
    <cellStyle name="Navadno 7 3 13 2" xfId="3606"/>
    <cellStyle name="Navadno 7 3 13 3" xfId="3869"/>
    <cellStyle name="Navadno 7 3 13 4" xfId="4677"/>
    <cellStyle name="Navadno 7 3 13 5" xfId="4088"/>
    <cellStyle name="Navadno 7 3 13 6" xfId="2038"/>
    <cellStyle name="Navadno 7 3 13 7" xfId="4503"/>
    <cellStyle name="Navadno 7 3 13 8" xfId="1513"/>
    <cellStyle name="Navadno 7 3 13 9" xfId="869"/>
    <cellStyle name="Navadno 7 3 14" xfId="7603"/>
    <cellStyle name="Navadno 7 3 14 2" xfId="3542"/>
    <cellStyle name="Navadno 7 3 14 3" xfId="2997"/>
    <cellStyle name="Navadno 7 3 14 4" xfId="1512"/>
    <cellStyle name="Navadno 7 3 14 5" xfId="2635"/>
    <cellStyle name="Navadno 7 3 14 6" xfId="2992"/>
    <cellStyle name="Navadno 7 3 14 7" xfId="598"/>
    <cellStyle name="Navadno 7 3 14 8" xfId="4543"/>
    <cellStyle name="Navadno 7 3 14 9" xfId="354"/>
    <cellStyle name="Navadno 7 3 15" xfId="7502"/>
    <cellStyle name="Navadno 7 3 15 2" xfId="3475"/>
    <cellStyle name="Navadno 7 3 15 3" xfId="2262"/>
    <cellStyle name="Navadno 7 3 15 4" xfId="2024"/>
    <cellStyle name="Navadno 7 3 15 5" xfId="1212"/>
    <cellStyle name="Navadno 7 3 15 6" xfId="1581"/>
    <cellStyle name="Navadno 7 3 15 7" xfId="995"/>
    <cellStyle name="Navadno 7 3 15 8" xfId="505"/>
    <cellStyle name="Navadno 7 3 15 9" xfId="1386"/>
    <cellStyle name="Navadno 7 3 16" xfId="7403"/>
    <cellStyle name="Navadno 7 3 16 2" xfId="3408"/>
    <cellStyle name="Navadno 7 3 16 3" xfId="2682"/>
    <cellStyle name="Navadno 7 3 16 4" xfId="2613"/>
    <cellStyle name="Navadno 7 3 16 5" xfId="2337"/>
    <cellStyle name="Navadno 7 3 16 6" xfId="1699"/>
    <cellStyle name="Navadno 7 3 16 7" xfId="852"/>
    <cellStyle name="Navadno 7 3 16 8" xfId="3950"/>
    <cellStyle name="Navadno 7 3 16 9" xfId="807"/>
    <cellStyle name="Navadno 7 3 17" xfId="7304"/>
    <cellStyle name="Navadno 7 3 17 2" xfId="3342"/>
    <cellStyle name="Navadno 7 3 17 3" xfId="2379"/>
    <cellStyle name="Navadno 7 3 17 4" xfId="4870"/>
    <cellStyle name="Navadno 7 3 17 5" xfId="1690"/>
    <cellStyle name="Navadno 7 3 17 6" xfId="2654"/>
    <cellStyle name="Navadno 7 3 17 7" xfId="2851"/>
    <cellStyle name="Navadno 7 3 17 8" xfId="1072"/>
    <cellStyle name="Navadno 7 3 17 9" xfId="502"/>
    <cellStyle name="Navadno 7 3 18" xfId="7205"/>
    <cellStyle name="Navadno 7 3 18 2" xfId="3279"/>
    <cellStyle name="Navadno 7 3 18 3" xfId="3176"/>
    <cellStyle name="Navadno 7 3 18 4" xfId="3255"/>
    <cellStyle name="Navadno 7 3 18 5" xfId="1325"/>
    <cellStyle name="Navadno 7 3 18 6" xfId="4829"/>
    <cellStyle name="Navadno 7 3 18 7" xfId="751"/>
    <cellStyle name="Navadno 7 3 18 8" xfId="4305"/>
    <cellStyle name="Navadno 7 3 18 9" xfId="3411"/>
    <cellStyle name="Navadno 7 3 19" xfId="7106"/>
    <cellStyle name="Navadno 7 3 19 2" xfId="3220"/>
    <cellStyle name="Navadno 7 3 19 3" xfId="2815"/>
    <cellStyle name="Navadno 7 3 19 4" xfId="1987"/>
    <cellStyle name="Navadno 7 3 19 5" xfId="1898"/>
    <cellStyle name="Navadno 7 3 19 6" xfId="1837"/>
    <cellStyle name="Navadno 7 3 19 7" xfId="1473"/>
    <cellStyle name="Navadno 7 3 19 8" xfId="2208"/>
    <cellStyle name="Navadno 7 3 19 9" xfId="904"/>
    <cellStyle name="Navadno 7 3 2" xfId="9256"/>
    <cellStyle name="Navadno 7 3 2 10" xfId="7929"/>
    <cellStyle name="Navadno 7 3 2 11" xfId="7826"/>
    <cellStyle name="Navadno 7 3 2 12" xfId="7725"/>
    <cellStyle name="Navadno 7 3 2 13" xfId="7625"/>
    <cellStyle name="Navadno 7 3 2 14" xfId="7524"/>
    <cellStyle name="Navadno 7 3 2 15" xfId="7425"/>
    <cellStyle name="Navadno 7 3 2 16" xfId="7326"/>
    <cellStyle name="Navadno 7 3 2 17" xfId="7227"/>
    <cellStyle name="Navadno 7 3 2 18" xfId="7128"/>
    <cellStyle name="Navadno 7 3 2 19" xfId="7029"/>
    <cellStyle name="Navadno 7 3 2 2" xfId="8818"/>
    <cellStyle name="Navadno 7 3 2 2 10" xfId="4891"/>
    <cellStyle name="Navadno 7 3 2 2 11" xfId="3769"/>
    <cellStyle name="Navadno 7 3 2 2 2" xfId="8739"/>
    <cellStyle name="Navadno 7 3 2 2 2 2" xfId="4374"/>
    <cellStyle name="Navadno 7 3 2 2 2 2 2" xfId="4302"/>
    <cellStyle name="Navadno 7 3 2 2 2 3" xfId="2511"/>
    <cellStyle name="Navadno 7 3 2 2 2 4" xfId="4223"/>
    <cellStyle name="Navadno 7 3 2 2 2 5" xfId="4887"/>
    <cellStyle name="Navadno 7 3 2 2 2 6" xfId="1475"/>
    <cellStyle name="Navadno 7 3 2 2 2 7" xfId="3397"/>
    <cellStyle name="Navadno 7 3 2 2 2 8" xfId="430"/>
    <cellStyle name="Navadno 7 3 2 2 2 9" xfId="3409"/>
    <cellStyle name="Navadno 7 3 2 2 3" xfId="5292"/>
    <cellStyle name="Navadno 7 3 2 2 4" xfId="4992"/>
    <cellStyle name="Navadno 7 3 2 2 5" xfId="5224"/>
    <cellStyle name="Navadno 7 3 2 2 5 2" xfId="4494"/>
    <cellStyle name="Navadno 7 3 2 2 6" xfId="1585"/>
    <cellStyle name="Navadno 7 3 2 2 7" xfId="2657"/>
    <cellStyle name="Navadno 7 3 2 2 8" xfId="2028"/>
    <cellStyle name="Navadno 7 3 2 2 9" xfId="2480"/>
    <cellStyle name="Navadno 7 3 2 20" xfId="6931"/>
    <cellStyle name="Navadno 7 3 2 21" xfId="6834"/>
    <cellStyle name="Navadno 7 3 2 22" xfId="6737"/>
    <cellStyle name="Navadno 7 3 2 23" xfId="6643"/>
    <cellStyle name="Navadno 7 3 2 24" xfId="6547"/>
    <cellStyle name="Navadno 7 3 2 25" xfId="6453"/>
    <cellStyle name="Navadno 7 3 2 26" xfId="6362"/>
    <cellStyle name="Navadno 7 3 2 27" xfId="6270"/>
    <cellStyle name="Navadno 7 3 2 28" xfId="6179"/>
    <cellStyle name="Navadno 7 3 2 29" xfId="6089"/>
    <cellStyle name="Navadno 7 3 2 3" xfId="8634"/>
    <cellStyle name="Navadno 7 3 2 30" xfId="5998"/>
    <cellStyle name="Navadno 7 3 2 31" xfId="5913"/>
    <cellStyle name="Navadno 7 3 2 32" xfId="5832"/>
    <cellStyle name="Navadno 7 3 2 33" xfId="5757"/>
    <cellStyle name="Navadno 7 3 2 34" xfId="5678"/>
    <cellStyle name="Navadno 7 3 2 35" xfId="5592"/>
    <cellStyle name="Navadno 7 3 2 36" xfId="5520"/>
    <cellStyle name="Navadno 7 3 2 37" xfId="5452"/>
    <cellStyle name="Navadno 7 3 2 38" xfId="5348"/>
    <cellStyle name="Navadno 7 3 2 38 2" xfId="4679"/>
    <cellStyle name="Navadno 7 3 2 38 2 2" xfId="2067"/>
    <cellStyle name="Navadno 7 3 2 38 3" xfId="1629"/>
    <cellStyle name="Navadno 7 3 2 38 4" xfId="1275"/>
    <cellStyle name="Navadno 7 3 2 38 5" xfId="945"/>
    <cellStyle name="Navadno 7 3 2 38 6" xfId="624"/>
    <cellStyle name="Navadno 7 3 2 38 7" xfId="389"/>
    <cellStyle name="Navadno 7 3 2 38 8" xfId="209"/>
    <cellStyle name="Navadno 7 3 2 38 9" xfId="99"/>
    <cellStyle name="Navadno 7 3 2 39" xfId="5126"/>
    <cellStyle name="Navadno 7 3 2 4" xfId="8533"/>
    <cellStyle name="Navadno 7 3 2 40" xfId="5149"/>
    <cellStyle name="Navadno 7 3 2 40 2" xfId="3227"/>
    <cellStyle name="Navadno 7 3 2 41" xfId="3960"/>
    <cellStyle name="Navadno 7 3 2 42" xfId="3605"/>
    <cellStyle name="Navadno 7 3 2 43" xfId="964"/>
    <cellStyle name="Navadno 7 3 2 44" xfId="2605"/>
    <cellStyle name="Navadno 7 3 2 45" xfId="856"/>
    <cellStyle name="Navadno 7 3 2 46" xfId="2362"/>
    <cellStyle name="Navadno 7 3 2 5" xfId="8432"/>
    <cellStyle name="Navadno 7 3 2 6" xfId="8331"/>
    <cellStyle name="Navadno 7 3 2 7" xfId="8232"/>
    <cellStyle name="Navadno 7 3 2 8" xfId="8131"/>
    <cellStyle name="Navadno 7 3 2 9" xfId="8030"/>
    <cellStyle name="Navadno 7 3 20" xfId="7007"/>
    <cellStyle name="Navadno 7 3 20 2" xfId="3158"/>
    <cellStyle name="Navadno 7 3 20 3" xfId="3988"/>
    <cellStyle name="Navadno 7 3 20 4" xfId="2216"/>
    <cellStyle name="Navadno 7 3 20 5" xfId="3832"/>
    <cellStyle name="Navadno 7 3 20 6" xfId="3138"/>
    <cellStyle name="Navadno 7 3 20 7" xfId="4245"/>
    <cellStyle name="Navadno 7 3 20 8" xfId="2985"/>
    <cellStyle name="Navadno 7 3 20 9" xfId="1335"/>
    <cellStyle name="Navadno 7 3 21" xfId="6909"/>
    <cellStyle name="Navadno 7 3 21 2" xfId="3090"/>
    <cellStyle name="Navadno 7 3 21 3" xfId="2100"/>
    <cellStyle name="Navadno 7 3 21 4" xfId="3946"/>
    <cellStyle name="Navadno 7 3 21 5" xfId="4016"/>
    <cellStyle name="Navadno 7 3 21 6" xfId="2762"/>
    <cellStyle name="Navadno 7 3 21 7" xfId="3189"/>
    <cellStyle name="Navadno 7 3 21 8" xfId="341"/>
    <cellStyle name="Navadno 7 3 21 9" xfId="2818"/>
    <cellStyle name="Navadno 7 3 22" xfId="6812"/>
    <cellStyle name="Navadno 7 3 22 2" xfId="3025"/>
    <cellStyle name="Navadno 7 3 22 3" xfId="4527"/>
    <cellStyle name="Navadno 7 3 22 4" xfId="1490"/>
    <cellStyle name="Navadno 7 3 22 5" xfId="2297"/>
    <cellStyle name="Navadno 7 3 22 6" xfId="2259"/>
    <cellStyle name="Navadno 7 3 22 7" xfId="579"/>
    <cellStyle name="Navadno 7 3 22 8" xfId="309"/>
    <cellStyle name="Navadno 7 3 22 9" xfId="1132"/>
    <cellStyle name="Navadno 7 3 23" xfId="6718"/>
    <cellStyle name="Navadno 7 3 23 2" xfId="2964"/>
    <cellStyle name="Navadno 7 3 23 3" xfId="2364"/>
    <cellStyle name="Navadno 7 3 23 4" xfId="4855"/>
    <cellStyle name="Navadno 7 3 23 5" xfId="2506"/>
    <cellStyle name="Navadno 7 3 23 6" xfId="3944"/>
    <cellStyle name="Navadno 7 3 23 7" xfId="1922"/>
    <cellStyle name="Navadno 7 3 23 8" xfId="405"/>
    <cellStyle name="Navadno 7 3 23 9" xfId="155"/>
    <cellStyle name="Navadno 7 3 24" xfId="6622"/>
    <cellStyle name="Navadno 7 3 24 2" xfId="2899"/>
    <cellStyle name="Navadno 7 3 24 3" xfId="2102"/>
    <cellStyle name="Navadno 7 3 24 4" xfId="2448"/>
    <cellStyle name="Navadno 7 3 24 5" xfId="3578"/>
    <cellStyle name="Navadno 7 3 24 6" xfId="1700"/>
    <cellStyle name="Navadno 7 3 24 7" xfId="927"/>
    <cellStyle name="Navadno 7 3 24 8" xfId="2575"/>
    <cellStyle name="Navadno 7 3 24 9" xfId="3917"/>
    <cellStyle name="Navadno 7 3 25" xfId="6528"/>
    <cellStyle name="Navadno 7 3 25 2" xfId="2837"/>
    <cellStyle name="Navadno 7 3 25 3" xfId="2206"/>
    <cellStyle name="Navadno 7 3 25 4" xfId="2415"/>
    <cellStyle name="Navadno 7 3 25 5" xfId="1436"/>
    <cellStyle name="Navadno 7 3 25 6" xfId="1984"/>
    <cellStyle name="Navadno 7 3 25 7" xfId="2020"/>
    <cellStyle name="Navadno 7 3 25 8" xfId="2471"/>
    <cellStyle name="Navadno 7 3 25 9" xfId="153"/>
    <cellStyle name="Navadno 7 3 26" xfId="6433"/>
    <cellStyle name="Navadno 7 3 26 2" xfId="2772"/>
    <cellStyle name="Navadno 7 3 26 3" xfId="4897"/>
    <cellStyle name="Navadno 7 3 26 4" xfId="2433"/>
    <cellStyle name="Navadno 7 3 26 5" xfId="2716"/>
    <cellStyle name="Navadno 7 3 26 6" xfId="866"/>
    <cellStyle name="Navadno 7 3 26 7" xfId="647"/>
    <cellStyle name="Navadno 7 3 26 8" xfId="2367"/>
    <cellStyle name="Navadno 7 3 26 9" xfId="905"/>
    <cellStyle name="Navadno 7 3 27" xfId="6343"/>
    <cellStyle name="Navadno 7 3 27 2" xfId="2713"/>
    <cellStyle name="Navadno 7 3 27 3" xfId="2250"/>
    <cellStyle name="Navadno 7 3 27 4" xfId="4434"/>
    <cellStyle name="Navadno 7 3 27 5" xfId="3972"/>
    <cellStyle name="Navadno 7 3 27 6" xfId="2161"/>
    <cellStyle name="Navadno 7 3 27 7" xfId="2021"/>
    <cellStyle name="Navadno 7 3 27 8" xfId="1740"/>
    <cellStyle name="Navadno 7 3 27 9" xfId="330"/>
    <cellStyle name="Navadno 7 3 28" xfId="6252"/>
    <cellStyle name="Navadno 7 3 28 2" xfId="2646"/>
    <cellStyle name="Navadno 7 3 28 3" xfId="2878"/>
    <cellStyle name="Navadno 7 3 28 4" xfId="4924"/>
    <cellStyle name="Navadno 7 3 28 5" xfId="2724"/>
    <cellStyle name="Navadno 7 3 28 6" xfId="922"/>
    <cellStyle name="Navadno 7 3 28 7" xfId="570"/>
    <cellStyle name="Navadno 7 3 28 8" xfId="719"/>
    <cellStyle name="Navadno 7 3 28 9" xfId="714"/>
    <cellStyle name="Navadno 7 3 29" xfId="6161"/>
    <cellStyle name="Navadno 7 3 29 2" xfId="2584"/>
    <cellStyle name="Navadno 7 3 29 3" xfId="4175"/>
    <cellStyle name="Navadno 7 3 29 4" xfId="2885"/>
    <cellStyle name="Navadno 7 3 29 5" xfId="3191"/>
    <cellStyle name="Navadno 7 3 29 6" xfId="2891"/>
    <cellStyle name="Navadno 7 3 29 7" xfId="2792"/>
    <cellStyle name="Navadno 7 3 29 8" xfId="3823"/>
    <cellStyle name="Navadno 7 3 29 9" xfId="1332"/>
    <cellStyle name="Navadno 7 3 3" xfId="9091"/>
    <cellStyle name="Navadno 7 3 3 10" xfId="1973"/>
    <cellStyle name="Navadno 7 3 3 11" xfId="2510"/>
    <cellStyle name="Navadno 7 3 3 2" xfId="8713"/>
    <cellStyle name="Navadno 7 3 3 2 2" xfId="4562"/>
    <cellStyle name="Navadno 7 3 3 2 2 2" xfId="4281"/>
    <cellStyle name="Navadno 7 3 3 2 3" xfId="2336"/>
    <cellStyle name="Navadno 7 3 3 2 4" xfId="2848"/>
    <cellStyle name="Navadno 7 3 3 2 5" xfId="1601"/>
    <cellStyle name="Navadno 7 3 3 2 6" xfId="1565"/>
    <cellStyle name="Navadno 7 3 3 2 7" xfId="916"/>
    <cellStyle name="Navadno 7 3 3 2 8" xfId="1966"/>
    <cellStyle name="Navadno 7 3 3 2 9" xfId="1359"/>
    <cellStyle name="Navadno 7 3 3 3" xfId="5278"/>
    <cellStyle name="Navadno 7 3 3 4" xfId="5247"/>
    <cellStyle name="Navadno 7 3 3 5" xfId="4973"/>
    <cellStyle name="Navadno 7 3 3 5 2" xfId="3008"/>
    <cellStyle name="Navadno 7 3 3 6" xfId="3682"/>
    <cellStyle name="Navadno 7 3 3 7" xfId="2987"/>
    <cellStyle name="Navadno 7 3 3 8" xfId="1223"/>
    <cellStyle name="Navadno 7 3 3 9" xfId="1351"/>
    <cellStyle name="Navadno 7 3 30" xfId="6071"/>
    <cellStyle name="Navadno 7 3 30 2" xfId="2519"/>
    <cellStyle name="Navadno 7 3 30 3" xfId="4535"/>
    <cellStyle name="Navadno 7 3 30 4" xfId="3012"/>
    <cellStyle name="Navadno 7 3 30 5" xfId="4792"/>
    <cellStyle name="Navadno 7 3 30 6" xfId="2378"/>
    <cellStyle name="Navadno 7 3 30 7" xfId="1017"/>
    <cellStyle name="Navadno 7 3 30 8" xfId="4144"/>
    <cellStyle name="Navadno 7 3 30 9" xfId="3794"/>
    <cellStyle name="Navadno 7 3 31" xfId="5982"/>
    <cellStyle name="Navadno 7 3 31 2" xfId="2454"/>
    <cellStyle name="Navadno 7 3 31 3" xfId="2008"/>
    <cellStyle name="Navadno 7 3 31 4" xfId="3949"/>
    <cellStyle name="Navadno 7 3 31 5" xfId="1407"/>
    <cellStyle name="Navadno 7 3 31 6" xfId="1934"/>
    <cellStyle name="Navadno 7 3 31 7" xfId="1519"/>
    <cellStyle name="Navadno 7 3 31 8" xfId="2287"/>
    <cellStyle name="Navadno 7 3 31 9" xfId="633"/>
    <cellStyle name="Navadno 7 3 32" xfId="5898"/>
    <cellStyle name="Navadno 7 3 32 2" xfId="2404"/>
    <cellStyle name="Navadno 7 3 32 3" xfId="1961"/>
    <cellStyle name="Navadno 7 3 32 4" xfId="2289"/>
    <cellStyle name="Navadno 7 3 32 5" xfId="1150"/>
    <cellStyle name="Navadno 7 3 32 6" xfId="3825"/>
    <cellStyle name="Navadno 7 3 32 7" xfId="787"/>
    <cellStyle name="Navadno 7 3 32 8" xfId="4448"/>
    <cellStyle name="Navadno 7 3 32 9" xfId="3657"/>
    <cellStyle name="Navadno 7 3 33" xfId="5818"/>
    <cellStyle name="Navadno 7 3 33 2" xfId="2344"/>
    <cellStyle name="Navadno 7 3 33 3" xfId="1910"/>
    <cellStyle name="Navadno 7 3 33 4" xfId="2359"/>
    <cellStyle name="Navadno 7 3 33 5" xfId="3783"/>
    <cellStyle name="Navadno 7 3 33 6" xfId="3237"/>
    <cellStyle name="Navadno 7 3 33 7" xfId="861"/>
    <cellStyle name="Navadno 7 3 33 8" xfId="641"/>
    <cellStyle name="Navadno 7 3 33 9" xfId="816"/>
    <cellStyle name="Navadno 7 3 34" xfId="5741"/>
    <cellStyle name="Navadno 7 3 34 2" xfId="2283"/>
    <cellStyle name="Navadno 7 3 34 3" xfId="1865"/>
    <cellStyle name="Navadno 7 3 34 4" xfId="2645"/>
    <cellStyle name="Navadno 7 3 34 5" xfId="1134"/>
    <cellStyle name="Navadno 7 3 34 6" xfId="798"/>
    <cellStyle name="Navadno 7 3 34 7" xfId="516"/>
    <cellStyle name="Navadno 7 3 34 8" xfId="301"/>
    <cellStyle name="Navadno 7 3 34 9" xfId="149"/>
    <cellStyle name="Navadno 7 3 35" xfId="5650"/>
    <cellStyle name="Navadno 7 3 35 2" xfId="2225"/>
    <cellStyle name="Navadno 7 3 35 3" xfId="1817"/>
    <cellStyle name="Navadno 7 3 35 4" xfId="1437"/>
    <cellStyle name="Navadno 7 3 35 5" xfId="1090"/>
    <cellStyle name="Navadno 7 3 35 6" xfId="762"/>
    <cellStyle name="Navadno 7 3 35 7" xfId="487"/>
    <cellStyle name="Navadno 7 3 35 8" xfId="284"/>
    <cellStyle name="Navadno 7 3 35 9" xfId="143"/>
    <cellStyle name="Navadno 7 3 36" xfId="5582"/>
    <cellStyle name="Navadno 7 3 36 2" xfId="2176"/>
    <cellStyle name="Navadno 7 3 36 3" xfId="1776"/>
    <cellStyle name="Navadno 7 3 36 4" xfId="1396"/>
    <cellStyle name="Navadno 7 3 36 5" xfId="1056"/>
    <cellStyle name="Navadno 7 3 36 6" xfId="726"/>
    <cellStyle name="Navadno 7 3 36 7" xfId="463"/>
    <cellStyle name="Navadno 7 3 36 8" xfId="272"/>
    <cellStyle name="Navadno 7 3 36 9" xfId="137"/>
    <cellStyle name="Navadno 7 3 37" xfId="5506"/>
    <cellStyle name="Navadno 7 3 37 2" xfId="2138"/>
    <cellStyle name="Navadno 7 3 37 3" xfId="1729"/>
    <cellStyle name="Navadno 7 3 37 4" xfId="1363"/>
    <cellStyle name="Navadno 7 3 37 5" xfId="1015"/>
    <cellStyle name="Navadno 7 3 37 6" xfId="695"/>
    <cellStyle name="Navadno 7 3 37 7" xfId="443"/>
    <cellStyle name="Navadno 7 3 37 8" xfId="256"/>
    <cellStyle name="Navadno 7 3 37 9" xfId="131"/>
    <cellStyle name="Navadno 7 3 38" xfId="5420"/>
    <cellStyle name="Navadno 7 3 38 2" xfId="4750"/>
    <cellStyle name="Navadno 7 3 38 2 2" xfId="2081"/>
    <cellStyle name="Navadno 7 3 38 3" xfId="1676"/>
    <cellStyle name="Navadno 7 3 38 4" xfId="1316"/>
    <cellStyle name="Navadno 7 3 38 5" xfId="976"/>
    <cellStyle name="Navadno 7 3 38 6" xfId="661"/>
    <cellStyle name="Navadno 7 3 38 7" xfId="416"/>
    <cellStyle name="Navadno 7 3 38 8" xfId="231"/>
    <cellStyle name="Navadno 7 3 38 9" xfId="113"/>
    <cellStyle name="Navadno 7 3 39" xfId="4995"/>
    <cellStyle name="Navadno 7 3 4" xfId="8612"/>
    <cellStyle name="Navadno 7 3 4 2" xfId="4202"/>
    <cellStyle name="Navadno 7 3 4 3" xfId="4484"/>
    <cellStyle name="Navadno 7 3 4 4" xfId="1706"/>
    <cellStyle name="Navadno 7 3 4 5" xfId="2504"/>
    <cellStyle name="Navadno 7 3 4 6" xfId="1651"/>
    <cellStyle name="Navadno 7 3 4 7" xfId="1757"/>
    <cellStyle name="Navadno 7 3 4 8" xfId="470"/>
    <cellStyle name="Navadno 7 3 4 9" xfId="3849"/>
    <cellStyle name="Navadno 7 3 40" xfId="5243"/>
    <cellStyle name="Navadno 7 3 40 2" xfId="2234"/>
    <cellStyle name="Navadno 7 3 41" xfId="4191"/>
    <cellStyle name="Navadno 7 3 42" xfId="3833"/>
    <cellStyle name="Navadno 7 3 43" xfId="1112"/>
    <cellStyle name="Navadno 7 3 44" xfId="738"/>
    <cellStyle name="Navadno 7 3 45" xfId="561"/>
    <cellStyle name="Navadno 7 3 46" xfId="1972"/>
    <cellStyle name="Navadno 7 3 5" xfId="8511"/>
    <cellStyle name="Navadno 7 3 5 2" xfId="4132"/>
    <cellStyle name="Navadno 7 3 5 3" xfId="2371"/>
    <cellStyle name="Navadno 7 3 5 4" xfId="3847"/>
    <cellStyle name="Navadno 7 3 5 5" xfId="3906"/>
    <cellStyle name="Navadno 7 3 5 6" xfId="2487"/>
    <cellStyle name="Navadno 7 3 5 7" xfId="3424"/>
    <cellStyle name="Navadno 7 3 5 8" xfId="836"/>
    <cellStyle name="Navadno 7 3 5 9" xfId="2514"/>
    <cellStyle name="Navadno 7 3 6" xfId="8410"/>
    <cellStyle name="Navadno 7 3 6 2" xfId="4067"/>
    <cellStyle name="Navadno 7 3 6 3" xfId="2788"/>
    <cellStyle name="Navadno 7 3 6 4" xfId="3318"/>
    <cellStyle name="Navadno 7 3 6 5" xfId="3363"/>
    <cellStyle name="Navadno 7 3 6 6" xfId="1968"/>
    <cellStyle name="Navadno 7 3 6 7" xfId="1948"/>
    <cellStyle name="Navadno 7 3 6 8" xfId="2869"/>
    <cellStyle name="Navadno 7 3 6 9" xfId="4169"/>
    <cellStyle name="Navadno 7 3 7" xfId="8310"/>
    <cellStyle name="Navadno 7 3 7 2" xfId="4003"/>
    <cellStyle name="Navadno 7 3 7 3" xfId="2518"/>
    <cellStyle name="Navadno 7 3 7 4" xfId="3157"/>
    <cellStyle name="Navadno 7 3 7 5" xfId="1903"/>
    <cellStyle name="Navadno 7 3 7 6" xfId="1066"/>
    <cellStyle name="Navadno 7 3 7 7" xfId="707"/>
    <cellStyle name="Navadno 7 3 7 8" xfId="315"/>
    <cellStyle name="Navadno 7 3 7 9" xfId="292"/>
    <cellStyle name="Navadno 7 3 8" xfId="8210"/>
    <cellStyle name="Navadno 7 3 8 2" xfId="3933"/>
    <cellStyle name="Navadno 7 3 8 3" xfId="2866"/>
    <cellStyle name="Navadno 7 3 8 4" xfId="4222"/>
    <cellStyle name="Navadno 7 3 8 5" xfId="4371"/>
    <cellStyle name="Navadno 7 3 8 6" xfId="3019"/>
    <cellStyle name="Navadno 7 3 8 7" xfId="2747"/>
    <cellStyle name="Navadno 7 3 8 8" xfId="1989"/>
    <cellStyle name="Navadno 7 3 8 9" xfId="3986"/>
    <cellStyle name="Navadno 7 3 9" xfId="8110"/>
    <cellStyle name="Navadno 7 3 9 2" xfId="3867"/>
    <cellStyle name="Navadno 7 3 9 3" xfId="2212"/>
    <cellStyle name="Navadno 7 3 9 4" xfId="1498"/>
    <cellStyle name="Navadno 7 3 9 5" xfId="4258"/>
    <cellStyle name="Navadno 7 3 9 6" xfId="1291"/>
    <cellStyle name="Navadno 7 3 9 7" xfId="1573"/>
    <cellStyle name="Navadno 7 3 9 8" xfId="2600"/>
    <cellStyle name="Navadno 7 3 9 9" xfId="2883"/>
    <cellStyle name="Navadno 7 30" xfId="6363"/>
    <cellStyle name="Navadno 7 31" xfId="6271"/>
    <cellStyle name="Navadno 7 32" xfId="6180"/>
    <cellStyle name="Navadno 7 33" xfId="6090"/>
    <cellStyle name="Navadno 7 34" xfId="5999"/>
    <cellStyle name="Navadno 7 35" xfId="5914"/>
    <cellStyle name="Navadno 7 36" xfId="5833"/>
    <cellStyle name="Navadno 7 37" xfId="6554"/>
    <cellStyle name="Navadno 7 38" xfId="7179"/>
    <cellStyle name="Navadno 7 39" xfId="5527"/>
    <cellStyle name="Navadno 7 4" xfId="9234"/>
    <cellStyle name="Navadno 7 4 10" xfId="1170"/>
    <cellStyle name="Navadno 7 4 11" xfId="2011"/>
    <cellStyle name="Navadno 7 4 2" xfId="8953"/>
    <cellStyle name="Navadno 7 4 2 2" xfId="4660"/>
    <cellStyle name="Navadno 7 4 2 2 2" xfId="4473"/>
    <cellStyle name="Navadno 7 4 2 3" xfId="4733"/>
    <cellStyle name="Navadno 7 4 2 4" xfId="2436"/>
    <cellStyle name="Navadno 7 4 2 5" xfId="1511"/>
    <cellStyle name="Navadno 7 4 2 6" xfId="1416"/>
    <cellStyle name="Navadno 7 4 2 7" xfId="2803"/>
    <cellStyle name="Navadno 7 4 2 8" xfId="725"/>
    <cellStyle name="Navadno 7 4 2 9" xfId="504"/>
    <cellStyle name="Navadno 7 4 3" xfId="5376"/>
    <cellStyle name="Navadno 7 4 4" xfId="5244"/>
    <cellStyle name="Navadno 7 4 5" xfId="5121"/>
    <cellStyle name="Navadno 7 4 5 2" xfId="4667"/>
    <cellStyle name="Navadno 7 4 6" xfId="3901"/>
    <cellStyle name="Navadno 7 4 7" xfId="2933"/>
    <cellStyle name="Navadno 7 4 8" xfId="1311"/>
    <cellStyle name="Navadno 7 4 9" xfId="3710"/>
    <cellStyle name="Navadno 7 40" xfId="9104"/>
    <cellStyle name="Navadno 7 40 2" xfId="4849"/>
    <cellStyle name="Navadno 7 40 2 2" xfId="4575"/>
    <cellStyle name="Navadno 7 40 3" xfId="2209"/>
    <cellStyle name="Navadno 7 40 4" xfId="3086"/>
    <cellStyle name="Navadno 7 40 5" xfId="3564"/>
    <cellStyle name="Navadno 7 40 6" xfId="1078"/>
    <cellStyle name="Navadno 7 40 7" xfId="715"/>
    <cellStyle name="Navadno 7 40 8" xfId="1575"/>
    <cellStyle name="Navadno 7 40 9" xfId="295"/>
    <cellStyle name="Navadno 7 41" xfId="5433"/>
    <cellStyle name="Navadno 7 42" xfId="5137"/>
    <cellStyle name="Navadno 7 42 2" xfId="4771"/>
    <cellStyle name="Navadno 7 43" xfId="2603"/>
    <cellStyle name="Navadno 7 44" xfId="2094"/>
    <cellStyle name="Navadno 7 45" xfId="4165"/>
    <cellStyle name="Navadno 7 46" xfId="4820"/>
    <cellStyle name="Navadno 7 47" xfId="3989"/>
    <cellStyle name="Navadno 7 48" xfId="4160"/>
    <cellStyle name="Navadno 7 49" xfId="9461"/>
    <cellStyle name="Navadno 7 5" xfId="8950"/>
    <cellStyle name="Navadno 7 6" xfId="9081"/>
    <cellStyle name="Navadno 7 7" xfId="8635"/>
    <cellStyle name="Navadno 7 8" xfId="8534"/>
    <cellStyle name="Navadno 7 9" xfId="8433"/>
    <cellStyle name="Navadno 8" xfId="21"/>
    <cellStyle name="Navadno 8 10" xfId="8329"/>
    <cellStyle name="Navadno 8 11" xfId="8230"/>
    <cellStyle name="Navadno 8 12" xfId="8129"/>
    <cellStyle name="Navadno 8 13" xfId="7928"/>
    <cellStyle name="Navadno 8 14" xfId="7932"/>
    <cellStyle name="Navadno 8 15" xfId="7824"/>
    <cellStyle name="Navadno 8 16" xfId="7723"/>
    <cellStyle name="Navadno 8 17" xfId="7623"/>
    <cellStyle name="Navadno 8 18" xfId="7522"/>
    <cellStyle name="Navadno 8 19" xfId="7423"/>
    <cellStyle name="Navadno 8 2" xfId="9318"/>
    <cellStyle name="Navadno 8 2 10" xfId="7997"/>
    <cellStyle name="Navadno 8 2 11" xfId="7893"/>
    <cellStyle name="Navadno 8 2 12" xfId="7793"/>
    <cellStyle name="Navadno 8 2 13" xfId="7692"/>
    <cellStyle name="Navadno 8 2 14" xfId="7592"/>
    <cellStyle name="Navadno 8 2 15" xfId="7491"/>
    <cellStyle name="Navadno 8 2 16" xfId="7392"/>
    <cellStyle name="Navadno 8 2 17" xfId="7293"/>
    <cellStyle name="Navadno 8 2 18" xfId="7194"/>
    <cellStyle name="Navadno 8 2 19" xfId="7095"/>
    <cellStyle name="Navadno 8 2 2" xfId="9284"/>
    <cellStyle name="Navadno 8 2 2 10" xfId="7957"/>
    <cellStyle name="Navadno 8 2 2 11" xfId="7854"/>
    <cellStyle name="Navadno 8 2 2 12" xfId="7753"/>
    <cellStyle name="Navadno 8 2 2 13" xfId="7653"/>
    <cellStyle name="Navadno 8 2 2 14" xfId="7552"/>
    <cellStyle name="Navadno 8 2 2 15" xfId="7453"/>
    <cellStyle name="Navadno 8 2 2 16" xfId="7354"/>
    <cellStyle name="Navadno 8 2 2 17" xfId="7255"/>
    <cellStyle name="Navadno 8 2 2 18" xfId="7155"/>
    <cellStyle name="Navadno 8 2 2 19" xfId="7056"/>
    <cellStyle name="Navadno 8 2 2 2" xfId="8806"/>
    <cellStyle name="Navadno 8 2 2 2 10" xfId="3323"/>
    <cellStyle name="Navadno 8 2 2 2 11" xfId="3204"/>
    <cellStyle name="Navadno 8 2 2 2 2" xfId="8767"/>
    <cellStyle name="Navadno 8 2 2 2 2 2" xfId="4363"/>
    <cellStyle name="Navadno 8 2 2 2 2 2 2" xfId="4326"/>
    <cellStyle name="Navadno 8 2 2 2 2 3" xfId="2782"/>
    <cellStyle name="Navadno 8 2 2 2 2 4" xfId="4149"/>
    <cellStyle name="Navadno 8 2 2 2 2 5" xfId="4102"/>
    <cellStyle name="Navadno 8 2 2 2 2 6" xfId="1602"/>
    <cellStyle name="Navadno 8 2 2 2 2 7" xfId="582"/>
    <cellStyle name="Navadno 8 2 2 2 2 8" xfId="316"/>
    <cellStyle name="Navadno 8 2 2 2 2 9" xfId="1123"/>
    <cellStyle name="Navadno 8 2 2 2 3" xfId="5308"/>
    <cellStyle name="Navadno 8 2 2 2 4" xfId="9237"/>
    <cellStyle name="Navadno 8 2 2 2 5" xfId="5440"/>
    <cellStyle name="Navadno 8 2 2 2 5 2" xfId="4133"/>
    <cellStyle name="Navadno 8 2 2 2 6" xfId="3347"/>
    <cellStyle name="Navadno 8 2 2 2 7" xfId="3435"/>
    <cellStyle name="Navadno 8 2 2 2 8" xfId="2561"/>
    <cellStyle name="Navadno 8 2 2 2 9" xfId="2473"/>
    <cellStyle name="Navadno 8 2 2 20" xfId="6959"/>
    <cellStyle name="Navadno 8 2 2 21" xfId="6861"/>
    <cellStyle name="Navadno 8 2 2 22" xfId="6765"/>
    <cellStyle name="Navadno 8 2 2 23" xfId="6668"/>
    <cellStyle name="Navadno 8 2 2 24" xfId="6574"/>
    <cellStyle name="Navadno 8 2 2 25" xfId="6479"/>
    <cellStyle name="Navadno 8 2 2 26" xfId="6387"/>
    <cellStyle name="Navadno 8 2 2 27" xfId="6296"/>
    <cellStyle name="Navadno 8 2 2 28" xfId="6204"/>
    <cellStyle name="Navadno 8 2 2 29" xfId="6114"/>
    <cellStyle name="Navadno 8 2 2 3" xfId="8662"/>
    <cellStyle name="Navadno 8 2 2 30" xfId="6023"/>
    <cellStyle name="Navadno 8 2 2 31" xfId="5939"/>
    <cellStyle name="Navadno 8 2 2 32" xfId="5857"/>
    <cellStyle name="Navadno 8 2 2 33" xfId="5776"/>
    <cellStyle name="Navadno 8 2 2 34" xfId="5700"/>
    <cellStyle name="Navadno 8 2 2 35" xfId="5609"/>
    <cellStyle name="Navadno 8 2 2 36" xfId="5544"/>
    <cellStyle name="Navadno 8 2 2 37" xfId="5468"/>
    <cellStyle name="Navadno 8 2 2 38" xfId="5341"/>
    <cellStyle name="Navadno 8 2 2 38 2" xfId="4700"/>
    <cellStyle name="Navadno 8 2 2 38 2 2" xfId="2060"/>
    <cellStyle name="Navadno 8 2 2 38 3" xfId="1622"/>
    <cellStyle name="Navadno 8 2 2 38 4" xfId="1268"/>
    <cellStyle name="Navadno 8 2 2 38 5" xfId="938"/>
    <cellStyle name="Navadno 8 2 2 38 6" xfId="617"/>
    <cellStyle name="Navadno 8 2 2 38 7" xfId="382"/>
    <cellStyle name="Navadno 8 2 2 38 8" xfId="202"/>
    <cellStyle name="Navadno 8 2 2 38 9" xfId="92"/>
    <cellStyle name="Navadno 8 2 2 39" xfId="4994"/>
    <cellStyle name="Navadno 8 2 2 4" xfId="8561"/>
    <cellStyle name="Navadno 8 2 2 40" xfId="5085"/>
    <cellStyle name="Navadno 8 2 2 40 2" xfId="2843"/>
    <cellStyle name="Navadno 8 2 2 41" xfId="3876"/>
    <cellStyle name="Navadno 8 2 2 42" xfId="3201"/>
    <cellStyle name="Navadno 8 2 2 43" xfId="1874"/>
    <cellStyle name="Navadno 8 2 2 44" xfId="4020"/>
    <cellStyle name="Navadno 8 2 2 45" xfId="2261"/>
    <cellStyle name="Navadno 8 2 2 46" xfId="4910"/>
    <cellStyle name="Navadno 8 2 2 5" xfId="8460"/>
    <cellStyle name="Navadno 8 2 2 6" xfId="8359"/>
    <cellStyle name="Navadno 8 2 2 7" xfId="8260"/>
    <cellStyle name="Navadno 8 2 2 8" xfId="8158"/>
    <cellStyle name="Navadno 8 2 2 9" xfId="8058"/>
    <cellStyle name="Navadno 8 2 20" xfId="6996"/>
    <cellStyle name="Navadno 8 2 21" xfId="6898"/>
    <cellStyle name="Navadno 8 2 22" xfId="6801"/>
    <cellStyle name="Navadno 8 2 23" xfId="6706"/>
    <cellStyle name="Navadno 8 2 24" xfId="6611"/>
    <cellStyle name="Navadno 8 2 25" xfId="6517"/>
    <cellStyle name="Navadno 8 2 26" xfId="6423"/>
    <cellStyle name="Navadno 8 2 27" xfId="6333"/>
    <cellStyle name="Navadno 8 2 28" xfId="6241"/>
    <cellStyle name="Navadno 8 2 29" xfId="6150"/>
    <cellStyle name="Navadno 8 2 3" xfId="9147"/>
    <cellStyle name="Navadno 8 2 3 10" xfId="2245"/>
    <cellStyle name="Navadno 8 2 3 11" xfId="4156"/>
    <cellStyle name="Navadno 8 2 3 2" xfId="8702"/>
    <cellStyle name="Navadno 8 2 3 2 2" xfId="4607"/>
    <cellStyle name="Navadno 8 2 3 2 2 2" xfId="4272"/>
    <cellStyle name="Navadno 8 2 3 2 3" xfId="3083"/>
    <cellStyle name="Navadno 8 2 3 2 4" xfId="3634"/>
    <cellStyle name="Navadno 8 2 3 2 5" xfId="1749"/>
    <cellStyle name="Navadno 8 2 3 2 6" xfId="2498"/>
    <cellStyle name="Navadno 8 2 3 2 7" xfId="841"/>
    <cellStyle name="Navadno 8 2 3 2 8" xfId="1413"/>
    <cellStyle name="Navadno 8 2 3 2 9" xfId="1346"/>
    <cellStyle name="Navadno 8 2 3 3" xfId="5271"/>
    <cellStyle name="Navadno 8 2 3 4" xfId="5099"/>
    <cellStyle name="Navadno 8 2 3 5" xfId="5155"/>
    <cellStyle name="Navadno 8 2 3 5 2" xfId="3718"/>
    <cellStyle name="Navadno 8 2 3 6" xfId="1977"/>
    <cellStyle name="Navadno 8 2 3 7" xfId="4142"/>
    <cellStyle name="Navadno 8 2 3 8" xfId="2257"/>
    <cellStyle name="Navadno 8 2 3 9" xfId="1698"/>
    <cellStyle name="Navadno 8 2 30" xfId="6060"/>
    <cellStyle name="Navadno 8 2 31" xfId="5973"/>
    <cellStyle name="Navadno 8 2 32" xfId="5890"/>
    <cellStyle name="Navadno 8 2 33" xfId="5811"/>
    <cellStyle name="Navadno 8 2 34" xfId="5733"/>
    <cellStyle name="Navadno 8 2 35" xfId="5642"/>
    <cellStyle name="Navadno 8 2 36" xfId="5575"/>
    <cellStyle name="Navadno 8 2 37" xfId="5499"/>
    <cellStyle name="Navadno 8 2 38" xfId="9168"/>
    <cellStyle name="Navadno 8 2 38 2" xfId="4739"/>
    <cellStyle name="Navadno 8 2 38 2 2" xfId="4627"/>
    <cellStyle name="Navadno 8 2 38 3" xfId="3304"/>
    <cellStyle name="Navadno 8 2 38 4" xfId="4909"/>
    <cellStyle name="Navadno 8 2 38 5" xfId="3488"/>
    <cellStyle name="Navadno 8 2 38 6" xfId="2806"/>
    <cellStyle name="Navadno 8 2 38 7" xfId="2120"/>
    <cellStyle name="Navadno 8 2 38 8" xfId="3842"/>
    <cellStyle name="Navadno 8 2 38 9" xfId="2554"/>
    <cellStyle name="Navadno 8 2 39" xfId="4985"/>
    <cellStyle name="Navadno 8 2 4" xfId="8601"/>
    <cellStyle name="Navadno 8 2 40" xfId="9139"/>
    <cellStyle name="Navadno 8 2 40 2" xfId="4095"/>
    <cellStyle name="Navadno 8 2 41" xfId="2592"/>
    <cellStyle name="Navadno 8 2 42" xfId="4115"/>
    <cellStyle name="Navadno 8 2 43" xfId="3313"/>
    <cellStyle name="Navadno 8 2 44" xfId="3125"/>
    <cellStyle name="Navadno 8 2 45" xfId="1081"/>
    <cellStyle name="Navadno 8 2 46" xfId="2636"/>
    <cellStyle name="Navadno 8 2 5" xfId="8500"/>
    <cellStyle name="Navadno 8 2 6" xfId="8399"/>
    <cellStyle name="Navadno 8 2 7" xfId="8300"/>
    <cellStyle name="Navadno 8 2 8" xfId="8198"/>
    <cellStyle name="Navadno 8 2 9" xfId="8098"/>
    <cellStyle name="Navadno 8 20" xfId="7324"/>
    <cellStyle name="Navadno 8 21" xfId="7225"/>
    <cellStyle name="Navadno 8 22" xfId="7126"/>
    <cellStyle name="Navadno 8 23" xfId="7027"/>
    <cellStyle name="Navadno 8 24" xfId="6929"/>
    <cellStyle name="Navadno 8 25" xfId="6832"/>
    <cellStyle name="Navadno 8 26" xfId="6735"/>
    <cellStyle name="Navadno 8 27" xfId="6641"/>
    <cellStyle name="Navadno 8 28" xfId="6545"/>
    <cellStyle name="Navadno 8 29" xfId="6451"/>
    <cellStyle name="Navadno 8 3" xfId="9254"/>
    <cellStyle name="Navadno 8 30" xfId="6360"/>
    <cellStyle name="Navadno 8 31" xfId="6268"/>
    <cellStyle name="Navadno 8 32" xfId="6177"/>
    <cellStyle name="Navadno 8 33" xfId="6087"/>
    <cellStyle name="Navadno 8 34" xfId="5996"/>
    <cellStyle name="Navadno 8 35" xfId="5911"/>
    <cellStyle name="Navadno 8 36" xfId="5830"/>
    <cellStyle name="Navadno 8 37" xfId="5974"/>
    <cellStyle name="Navadno 8 38" xfId="6742"/>
    <cellStyle name="Navadno 8 39" xfId="7576"/>
    <cellStyle name="Navadno 8 4" xfId="9222"/>
    <cellStyle name="Navadno 8 4 10" xfId="2995"/>
    <cellStyle name="Navadno 8 4 11" xfId="823"/>
    <cellStyle name="Navadno 8 4 2" xfId="8951"/>
    <cellStyle name="Navadno 8 4 2 2" xfId="4651"/>
    <cellStyle name="Navadno 8 4 2 2 2" xfId="4471"/>
    <cellStyle name="Navadno 8 4 2 3" xfId="4790"/>
    <cellStyle name="Navadno 8 4 2 4" xfId="3540"/>
    <cellStyle name="Navadno 8 4 2 5" xfId="2780"/>
    <cellStyle name="Navadno 8 4 2 6" xfId="1663"/>
    <cellStyle name="Navadno 8 4 2 7" xfId="2595"/>
    <cellStyle name="Navadno 8 4 2 8" xfId="580"/>
    <cellStyle name="Navadno 8 4 2 9" xfId="366"/>
    <cellStyle name="Navadno 8 4 3" xfId="5374"/>
    <cellStyle name="Navadno 8 4 4" xfId="5198"/>
    <cellStyle name="Navadno 8 4 5" xfId="5109"/>
    <cellStyle name="Navadno 8 4 5 2" xfId="3894"/>
    <cellStyle name="Navadno 8 4 6" xfId="3470"/>
    <cellStyle name="Navadno 8 4 7" xfId="4100"/>
    <cellStyle name="Navadno 8 4 8" xfId="1111"/>
    <cellStyle name="Navadno 8 4 9" xfId="737"/>
    <cellStyle name="Navadno 8 40" xfId="9112"/>
    <cellStyle name="Navadno 8 40 2" xfId="4847"/>
    <cellStyle name="Navadno 8 40 2 2" xfId="4583"/>
    <cellStyle name="Navadno 8 40 3" xfId="3844"/>
    <cellStyle name="Navadno 8 40 4" xfId="4450"/>
    <cellStyle name="Navadno 8 40 5" xfId="2925"/>
    <cellStyle name="Navadno 8 40 6" xfId="1760"/>
    <cellStyle name="Navadno 8 40 7" xfId="821"/>
    <cellStyle name="Navadno 8 40 8" xfId="3519"/>
    <cellStyle name="Navadno 8 40 9" xfId="2343"/>
    <cellStyle name="Navadno 8 41" xfId="5010"/>
    <cellStyle name="Navadno 8 42" xfId="9141"/>
    <cellStyle name="Navadno 8 42 2" xfId="3345"/>
    <cellStyle name="Navadno 8 43" xfId="1551"/>
    <cellStyle name="Navadno 8 44" xfId="3074"/>
    <cellStyle name="Navadno 8 45" xfId="950"/>
    <cellStyle name="Navadno 8 46" xfId="2232"/>
    <cellStyle name="Navadno 8 47" xfId="2015"/>
    <cellStyle name="Navadno 8 48" xfId="1440"/>
    <cellStyle name="Navadno 8 49" xfId="9459"/>
    <cellStyle name="Navadno 8 5" xfId="8738"/>
    <cellStyle name="Navadno 8 6" xfId="8742"/>
    <cellStyle name="Navadno 8 7" xfId="8632"/>
    <cellStyle name="Navadno 8 8" xfId="8531"/>
    <cellStyle name="Navadno 8 9" xfId="8430"/>
    <cellStyle name="Navadno 9" xfId="9590"/>
    <cellStyle name="Navadno 9 10" xfId="8711"/>
    <cellStyle name="Navadno 9 11" xfId="8610"/>
    <cellStyle name="Navadno 9 12" xfId="8509"/>
    <cellStyle name="Navadno 9 13" xfId="8408"/>
    <cellStyle name="Navadno 9 14" xfId="8319"/>
    <cellStyle name="Navadno 9 15" xfId="8187"/>
    <cellStyle name="Navadno 9 16" xfId="8119"/>
    <cellStyle name="Navadno 9 17" xfId="7986"/>
    <cellStyle name="Navadno 9 18" xfId="7902"/>
    <cellStyle name="Navadno 9 19" xfId="7802"/>
    <cellStyle name="Navadno 9 2" xfId="9458"/>
    <cellStyle name="Navadno 9 20" xfId="7701"/>
    <cellStyle name="Navadno 9 21" xfId="7601"/>
    <cellStyle name="Navadno 9 22" xfId="7500"/>
    <cellStyle name="Navadno 9 23" xfId="7401"/>
    <cellStyle name="Navadno 9 24" xfId="7302"/>
    <cellStyle name="Navadno 9 25" xfId="7203"/>
    <cellStyle name="Navadno 9 26" xfId="7104"/>
    <cellStyle name="Navadno 9 27" xfId="7005"/>
    <cellStyle name="Navadno 9 28" xfId="6907"/>
    <cellStyle name="Navadno 9 29" xfId="6810"/>
    <cellStyle name="Navadno 9 3" xfId="9457"/>
    <cellStyle name="Navadno 9 30" xfId="6715"/>
    <cellStyle name="Navadno 9 31" xfId="6620"/>
    <cellStyle name="Navadno 9 32" xfId="6526"/>
    <cellStyle name="Navadno 9 33" xfId="6432"/>
    <cellStyle name="Navadno 9 34" xfId="6342"/>
    <cellStyle name="Navadno 9 35" xfId="6250"/>
    <cellStyle name="Navadno 9 36" xfId="6159"/>
    <cellStyle name="Navadno 9 37" xfId="6069"/>
    <cellStyle name="Navadno 9 38" xfId="6436"/>
    <cellStyle name="Navadno 9 39" xfId="5658"/>
    <cellStyle name="Navadno 9 4" xfId="9275"/>
    <cellStyle name="Navadno 9 4 10" xfId="7948"/>
    <cellStyle name="Navadno 9 4 11" xfId="7845"/>
    <cellStyle name="Navadno 9 4 12" xfId="7744"/>
    <cellStyle name="Navadno 9 4 13" xfId="7644"/>
    <cellStyle name="Navadno 9 4 14" xfId="7543"/>
    <cellStyle name="Navadno 9 4 15" xfId="7444"/>
    <cellStyle name="Navadno 9 4 16" xfId="7345"/>
    <cellStyle name="Navadno 9 4 17" xfId="7246"/>
    <cellStyle name="Navadno 9 4 18" xfId="7146"/>
    <cellStyle name="Navadno 9 4 19" xfId="7047"/>
    <cellStyle name="Navadno 9 4 2" xfId="9253"/>
    <cellStyle name="Navadno 9 4 2 10" xfId="7926"/>
    <cellStyle name="Navadno 9 4 2 11" xfId="7823"/>
    <cellStyle name="Navadno 9 4 2 12" xfId="7722"/>
    <cellStyle name="Navadno 9 4 2 13" xfId="7622"/>
    <cellStyle name="Navadno 9 4 2 14" xfId="7521"/>
    <cellStyle name="Navadno 9 4 2 15" xfId="7422"/>
    <cellStyle name="Navadno 9 4 2 16" xfId="7323"/>
    <cellStyle name="Navadno 9 4 2 17" xfId="7224"/>
    <cellStyle name="Navadno 9 4 2 18" xfId="7125"/>
    <cellStyle name="Navadno 9 4 2 19" xfId="7026"/>
    <cellStyle name="Navadno 9 4 2 2" xfId="8758"/>
    <cellStyle name="Navadno 9 4 2 2 10" xfId="311"/>
    <cellStyle name="Navadno 9 4 2 2 11" xfId="3764"/>
    <cellStyle name="Navadno 9 4 2 2 2" xfId="8736"/>
    <cellStyle name="Navadno 9 4 2 2 2 2" xfId="4317"/>
    <cellStyle name="Navadno 9 4 2 2 2 2 2" xfId="4301"/>
    <cellStyle name="Navadno 9 4 2 2 2 3" xfId="2707"/>
    <cellStyle name="Navadno 9 4 2 2 2 4" xfId="1777"/>
    <cellStyle name="Navadno 9 4 2 2 2 5" xfId="4918"/>
    <cellStyle name="Navadno 9 4 2 2 2 6" xfId="1735"/>
    <cellStyle name="Navadno 9 4 2 2 2 7" xfId="2690"/>
    <cellStyle name="Navadno 9 4 2 2 2 8" xfId="495"/>
    <cellStyle name="Navadno 9 4 2 2 2 9" xfId="3969"/>
    <cellStyle name="Navadno 9 4 2 2 3" xfId="5291"/>
    <cellStyle name="Navadno 9 4 2 2 4" xfId="5013"/>
    <cellStyle name="Navadno 9 4 2 2 5" xfId="4976"/>
    <cellStyle name="Navadno 9 4 2 2 5 2" xfId="3353"/>
    <cellStyle name="Navadno 9 4 2 2 6" xfId="4004"/>
    <cellStyle name="Navadno 9 4 2 2 7" xfId="4270"/>
    <cellStyle name="Navadno 9 4 2 2 8" xfId="2559"/>
    <cellStyle name="Navadno 9 4 2 2 9" xfId="1356"/>
    <cellStyle name="Navadno 9 4 2 20" xfId="6928"/>
    <cellStyle name="Navadno 9 4 2 21" xfId="6831"/>
    <cellStyle name="Navadno 9 4 2 22" xfId="6734"/>
    <cellStyle name="Navadno 9 4 2 23" xfId="6640"/>
    <cellStyle name="Navadno 9 4 2 24" xfId="6544"/>
    <cellStyle name="Navadno 9 4 2 25" xfId="6450"/>
    <cellStyle name="Navadno 9 4 2 26" xfId="6359"/>
    <cellStyle name="Navadno 9 4 2 27" xfId="6267"/>
    <cellStyle name="Navadno 9 4 2 28" xfId="6176"/>
    <cellStyle name="Navadno 9 4 2 29" xfId="6086"/>
    <cellStyle name="Navadno 9 4 2 3" xfId="8631"/>
    <cellStyle name="Navadno 9 4 2 30" xfId="5995"/>
    <cellStyle name="Navadno 9 4 2 31" xfId="5910"/>
    <cellStyle name="Navadno 9 4 2 32" xfId="5829"/>
    <cellStyle name="Navadno 9 4 2 33" xfId="5755"/>
    <cellStyle name="Navadno 9 4 2 34" xfId="5676"/>
    <cellStyle name="Navadno 9 4 2 35" xfId="5591"/>
    <cellStyle name="Navadno 9 4 2 36" xfId="5519"/>
    <cellStyle name="Navadno 9 4 2 37" xfId="5451"/>
    <cellStyle name="Navadno 9 4 2 38" xfId="5300"/>
    <cellStyle name="Navadno 9 4 2 38 2" xfId="4676"/>
    <cellStyle name="Navadno 9 4 2 38 2 2" xfId="2040"/>
    <cellStyle name="Navadno 9 4 2 38 3" xfId="1592"/>
    <cellStyle name="Navadno 9 4 2 38 4" xfId="1237"/>
    <cellStyle name="Navadno 9 4 2 38 5" xfId="906"/>
    <cellStyle name="Navadno 9 4 2 38 6" xfId="590"/>
    <cellStyle name="Navadno 9 4 2 38 7" xfId="359"/>
    <cellStyle name="Navadno 9 4 2 38 8" xfId="180"/>
    <cellStyle name="Navadno 9 4 2 38 9" xfId="72"/>
    <cellStyle name="Navadno 9 4 2 39" xfId="9188"/>
    <cellStyle name="Navadno 9 4 2 4" xfId="8530"/>
    <cellStyle name="Navadno 9 4 2 40" xfId="5150"/>
    <cellStyle name="Navadno 9 4 2 40 2" xfId="3414"/>
    <cellStyle name="Navadno 9 4 2 41" xfId="1526"/>
    <cellStyle name="Navadno 9 4 2 42" xfId="2912"/>
    <cellStyle name="Navadno 9 4 2 43" xfId="1097"/>
    <cellStyle name="Navadno 9 4 2 44" xfId="629"/>
    <cellStyle name="Navadno 9 4 2 45" xfId="3738"/>
    <cellStyle name="Navadno 9 4 2 46" xfId="571"/>
    <cellStyle name="Navadno 9 4 2 5" xfId="8429"/>
    <cellStyle name="Navadno 9 4 2 6" xfId="8328"/>
    <cellStyle name="Navadno 9 4 2 7" xfId="8229"/>
    <cellStyle name="Navadno 9 4 2 8" xfId="8128"/>
    <cellStyle name="Navadno 9 4 2 9" xfId="8027"/>
    <cellStyle name="Navadno 9 4 20" xfId="6950"/>
    <cellStyle name="Navadno 9 4 21" xfId="6852"/>
    <cellStyle name="Navadno 9 4 22" xfId="6756"/>
    <cellStyle name="Navadno 9 4 23" xfId="6659"/>
    <cellStyle name="Navadno 9 4 24" xfId="6565"/>
    <cellStyle name="Navadno 9 4 25" xfId="6470"/>
    <cellStyle name="Navadno 9 4 26" xfId="6378"/>
    <cellStyle name="Navadno 9 4 27" xfId="6287"/>
    <cellStyle name="Navadno 9 4 28" xfId="6195"/>
    <cellStyle name="Navadno 9 4 29" xfId="6105"/>
    <cellStyle name="Navadno 9 4 3" xfId="9090"/>
    <cellStyle name="Navadno 9 4 3 10" xfId="2416"/>
    <cellStyle name="Navadno 9 4 3 11" xfId="4066"/>
    <cellStyle name="Navadno 9 4 3 2" xfId="8653"/>
    <cellStyle name="Navadno 9 4 3 2 2" xfId="4561"/>
    <cellStyle name="Navadno 9 4 3 2 2 2" xfId="4233"/>
    <cellStyle name="Navadno 9 4 3 2 3" xfId="2674"/>
    <cellStyle name="Navadno 9 4 3 2 4" xfId="2872"/>
    <cellStyle name="Navadno 9 4 3 2 5" xfId="4045"/>
    <cellStyle name="Navadno 9 4 3 2 6" xfId="853"/>
    <cellStyle name="Navadno 9 4 3 2 7" xfId="2574"/>
    <cellStyle name="Navadno 9 4 3 2 8" xfId="1830"/>
    <cellStyle name="Navadno 9 4 3 2 9" xfId="249"/>
    <cellStyle name="Navadno 9 4 3 3" xfId="5248"/>
    <cellStyle name="Navadno 9 4 3 4" xfId="5189"/>
    <cellStyle name="Navadno 9 4 3 5" xfId="5038"/>
    <cellStyle name="Navadno 9 4 3 5 2" xfId="3072"/>
    <cellStyle name="Navadno 9 4 3 6" xfId="4830"/>
    <cellStyle name="Navadno 9 4 3 7" xfId="1991"/>
    <cellStyle name="Navadno 9 4 3 8" xfId="3922"/>
    <cellStyle name="Navadno 9 4 3 9" xfId="3672"/>
    <cellStyle name="Navadno 9 4 30" xfId="6015"/>
    <cellStyle name="Navadno 9 4 31" xfId="5930"/>
    <cellStyle name="Navadno 9 4 32" xfId="5848"/>
    <cellStyle name="Navadno 9 4 33" xfId="5768"/>
    <cellStyle name="Navadno 9 4 34" xfId="5692"/>
    <cellStyle name="Navadno 9 4 35" xfId="5601"/>
    <cellStyle name="Navadno 9 4 36" xfId="5536"/>
    <cellStyle name="Navadno 9 4 37" xfId="5460"/>
    <cellStyle name="Navadno 9 4 38" xfId="5419"/>
    <cellStyle name="Navadno 9 4 38 2" xfId="4692"/>
    <cellStyle name="Navadno 9 4 38 2 2" xfId="2080"/>
    <cellStyle name="Navadno 9 4 38 3" xfId="1675"/>
    <cellStyle name="Navadno 9 4 38 4" xfId="1315"/>
    <cellStyle name="Navadno 9 4 38 5" xfId="975"/>
    <cellStyle name="Navadno 9 4 38 6" xfId="660"/>
    <cellStyle name="Navadno 9 4 38 7" xfId="415"/>
    <cellStyle name="Navadno 9 4 38 8" xfId="230"/>
    <cellStyle name="Navadno 9 4 38 9" xfId="112"/>
    <cellStyle name="Navadno 9 4 39" xfId="5007"/>
    <cellStyle name="Navadno 9 4 4" xfId="8552"/>
    <cellStyle name="Navadno 9 4 40" xfId="5032"/>
    <cellStyle name="Navadno 9 4 40 2" xfId="3416"/>
    <cellStyle name="Navadno 9 4 41" xfId="3168"/>
    <cellStyle name="Navadno 9 4 42" xfId="3362"/>
    <cellStyle name="Navadno 9 4 43" xfId="4522"/>
    <cellStyle name="Navadno 9 4 44" xfId="3523"/>
    <cellStyle name="Navadno 9 4 45" xfId="744"/>
    <cellStyle name="Navadno 9 4 46" xfId="774"/>
    <cellStyle name="Navadno 9 4 5" xfId="8451"/>
    <cellStyle name="Navadno 9 4 6" xfId="8350"/>
    <cellStyle name="Navadno 9 4 7" xfId="8251"/>
    <cellStyle name="Navadno 9 4 8" xfId="8149"/>
    <cellStyle name="Navadno 9 4 9" xfId="8049"/>
    <cellStyle name="Navadno 9 40" xfId="5992"/>
    <cellStyle name="Navadno 9 41" xfId="5429"/>
    <cellStyle name="Navadno 9 41 2" xfId="4933"/>
    <cellStyle name="Navadno 9 41 2 2" xfId="2089"/>
    <cellStyle name="Navadno 9 41 3" xfId="1684"/>
    <cellStyle name="Navadno 9 41 4" xfId="1324"/>
    <cellStyle name="Navadno 9 41 5" xfId="984"/>
    <cellStyle name="Navadno 9 41 6" xfId="669"/>
    <cellStyle name="Navadno 9 41 7" xfId="424"/>
    <cellStyle name="Navadno 9 41 8" xfId="239"/>
    <cellStyle name="Navadno 9 41 9" xfId="121"/>
    <cellStyle name="Navadno 9 42" xfId="5027"/>
    <cellStyle name="Navadno 9 43" xfId="5152"/>
    <cellStyle name="Navadno 9 43 2" xfId="4760"/>
    <cellStyle name="Navadno 9 44" xfId="4777"/>
    <cellStyle name="Navadno 9 45" xfId="2434"/>
    <cellStyle name="Navadno 9 46" xfId="4881"/>
    <cellStyle name="Navadno 9 47" xfId="1344"/>
    <cellStyle name="Navadno 9 48" xfId="2229"/>
    <cellStyle name="Navadno 9 49" xfId="4455"/>
    <cellStyle name="Navadno 9 5" xfId="9100"/>
    <cellStyle name="Navadno 9 5 10" xfId="732"/>
    <cellStyle name="Navadno 9 5 11" xfId="3269"/>
    <cellStyle name="Navadno 9 5 2" xfId="9080"/>
    <cellStyle name="Navadno 9 5 2 2" xfId="4571"/>
    <cellStyle name="Navadno 9 5 2 2 2" xfId="4552"/>
    <cellStyle name="Navadno 9 5 2 3" xfId="2180"/>
    <cellStyle name="Navadno 9 5 2 4" xfId="4670"/>
    <cellStyle name="Navadno 9 5 2 5" xfId="2666"/>
    <cellStyle name="Navadno 9 5 2 6" xfId="855"/>
    <cellStyle name="Navadno 9 5 2 7" xfId="1084"/>
    <cellStyle name="Navadno 9 5 2 8" xfId="3763"/>
    <cellStyle name="Navadno 9 5 2 9" xfId="244"/>
    <cellStyle name="Navadno 9 5 3" xfId="5408"/>
    <cellStyle name="Navadno 9 5 4" xfId="5163"/>
    <cellStyle name="Navadno 9 5 5" xfId="4945"/>
    <cellStyle name="Navadno 9 5 5 2" xfId="2441"/>
    <cellStyle name="Navadno 9 5 6" xfId="3663"/>
    <cellStyle name="Navadno 9 5 7" xfId="1388"/>
    <cellStyle name="Navadno 9 5 8" xfId="2938"/>
    <cellStyle name="Navadno 9 5 9" xfId="1402"/>
    <cellStyle name="Navadno 9 6" xfId="8834"/>
    <cellStyle name="Navadno 9 7" xfId="9068"/>
    <cellStyle name="Navadno 9 8" xfId="8848"/>
    <cellStyle name="Navadno 9 9" xfId="8817"/>
    <cellStyle name="Nevtralno 2" xfId="9456"/>
    <cellStyle name="Normal" xfId="0" builtinId="0"/>
    <cellStyle name="Normal 11 2" xfId="9454"/>
    <cellStyle name="normal 188" xfId="28543"/>
    <cellStyle name="Normal 2" xfId="18"/>
    <cellStyle name="Normal 2 10" xfId="8234"/>
    <cellStyle name="Normal 2 11" xfId="8133"/>
    <cellStyle name="Normal 2 12" xfId="8032"/>
    <cellStyle name="Normal 2 13" xfId="8849"/>
    <cellStyle name="Normal 2 14" xfId="7828"/>
    <cellStyle name="Normal 2 15" xfId="7727"/>
    <cellStyle name="Normal 2 16" xfId="7627"/>
    <cellStyle name="Normal 2 17" xfId="7526"/>
    <cellStyle name="Normal 2 18" xfId="7427"/>
    <cellStyle name="Normal 2 19" xfId="7328"/>
    <cellStyle name="Normal 2 2" xfId="9452"/>
    <cellStyle name="normal 2 2 1" xfId="9451"/>
    <cellStyle name="Normal 2 20" xfId="7229"/>
    <cellStyle name="Normal 2 21" xfId="7130"/>
    <cellStyle name="Normal 2 22" xfId="7031"/>
    <cellStyle name="Normal 2 23" xfId="6933"/>
    <cellStyle name="Normal 2 24" xfId="6836"/>
    <cellStyle name="Normal 2 25" xfId="6739"/>
    <cellStyle name="Normal 2 26" xfId="6645"/>
    <cellStyle name="Normal 2 27" xfId="6549"/>
    <cellStyle name="Normal 2 28" xfId="6455"/>
    <cellStyle name="Normal 2 29" xfId="6364"/>
    <cellStyle name="Normal 2 3" xfId="9319"/>
    <cellStyle name="Normal 2 3 10" xfId="8000"/>
    <cellStyle name="Normal 2 3 10 2" xfId="3793"/>
    <cellStyle name="Normal 2 3 10 3" xfId="4085"/>
    <cellStyle name="Normal 2 3 10 4" xfId="2931"/>
    <cellStyle name="Normal 2 3 10 5" xfId="3908"/>
    <cellStyle name="Normal 2 3 10 6" xfId="1851"/>
    <cellStyle name="Normal 2 3 10 7" xfId="2612"/>
    <cellStyle name="Normal 2 3 10 8" xfId="649"/>
    <cellStyle name="Normal 2 3 10 9" xfId="1925"/>
    <cellStyle name="Normal 2 3 11" xfId="7896"/>
    <cellStyle name="Normal 2 3 11 2" xfId="3723"/>
    <cellStyle name="Normal 2 3 11 3" xfId="4019"/>
    <cellStyle name="Normal 2 3 11 4" xfId="2709"/>
    <cellStyle name="Normal 2 3 11 5" xfId="3691"/>
    <cellStyle name="Normal 2 3 11 6" xfId="2019"/>
    <cellStyle name="Normal 2 3 11 7" xfId="705"/>
    <cellStyle name="Normal 2 3 11 8" xfId="2813"/>
    <cellStyle name="Normal 2 3 11 9" xfId="4495"/>
    <cellStyle name="Normal 2 3 12" xfId="7796"/>
    <cellStyle name="Normal 2 3 12 2" xfId="3664"/>
    <cellStyle name="Normal 2 3 12 3" xfId="4468"/>
    <cellStyle name="Normal 2 3 12 4" xfId="1985"/>
    <cellStyle name="Normal 2 3 12 5" xfId="3386"/>
    <cellStyle name="Normal 2 3 12 6" xfId="3520"/>
    <cellStyle name="Normal 2 3 12 7" xfId="1866"/>
    <cellStyle name="Normal 2 3 12 8" xfId="2596"/>
    <cellStyle name="Normal 2 3 12 9" xfId="2213"/>
    <cellStyle name="Normal 2 3 13" xfId="7695"/>
    <cellStyle name="Normal 2 3 13 2" xfId="3598"/>
    <cellStyle name="Normal 2 3 13 3" xfId="3981"/>
    <cellStyle name="Normal 2 3 13 4" xfId="1845"/>
    <cellStyle name="Normal 2 3 13 5" xfId="4121"/>
    <cellStyle name="Normal 2 3 13 6" xfId="1813"/>
    <cellStyle name="Normal 2 3 13 7" xfId="1540"/>
    <cellStyle name="Normal 2 3 13 8" xfId="3449"/>
    <cellStyle name="Normal 2 3 13 9" xfId="1640"/>
    <cellStyle name="Normal 2 3 14" xfId="7595"/>
    <cellStyle name="Normal 2 3 14 2" xfId="3536"/>
    <cellStyle name="Normal 2 3 14 3" xfId="3510"/>
    <cellStyle name="Normal 2 3 14 4" xfId="2732"/>
    <cellStyle name="Normal 2 3 14 5" xfId="3341"/>
    <cellStyle name="Normal 2 3 14 6" xfId="1514"/>
    <cellStyle name="Normal 2 3 14 7" xfId="810"/>
    <cellStyle name="Normal 2 3 14 8" xfId="3677"/>
    <cellStyle name="Normal 2 3 14 9" xfId="1721"/>
    <cellStyle name="Normal 2 3 15" xfId="7494"/>
    <cellStyle name="Normal 2 3 15 2" xfId="3468"/>
    <cellStyle name="Normal 2 3 15 3" xfId="2681"/>
    <cellStyle name="Normal 2 3 15 4" xfId="3759"/>
    <cellStyle name="Normal 2 3 15 5" xfId="4919"/>
    <cellStyle name="Normal 2 3 15 6" xfId="3771"/>
    <cellStyle name="Normal 2 3 15 7" xfId="3779"/>
    <cellStyle name="Normal 2 3 15 8" xfId="1060"/>
    <cellStyle name="Normal 2 3 15 9" xfId="1070"/>
    <cellStyle name="Normal 2 3 16" xfId="7395"/>
    <cellStyle name="Normal 2 3 16 2" xfId="3403"/>
    <cellStyle name="Normal 2 3 16 3" xfId="3193"/>
    <cellStyle name="Normal 2 3 16 4" xfId="1921"/>
    <cellStyle name="Normal 2 3 16 5" xfId="4890"/>
    <cellStyle name="Normal 2 3 16 6" xfId="2022"/>
    <cellStyle name="Normal 2 3 16 7" xfId="867"/>
    <cellStyle name="Normal 2 3 16 8" xfId="3859"/>
    <cellStyle name="Normal 2 3 16 9" xfId="218"/>
    <cellStyle name="Normal 2 3 17" xfId="7296"/>
    <cellStyle name="Normal 2 3 17 2" xfId="3336"/>
    <cellStyle name="Normal 2 3 17 3" xfId="2812"/>
    <cellStyle name="Normal 2 3 17 4" xfId="2340"/>
    <cellStyle name="Normal 2 3 17 5" xfId="3156"/>
    <cellStyle name="Normal 2 3 17 6" xfId="3316"/>
    <cellStyle name="Normal 2 3 17 7" xfId="703"/>
    <cellStyle name="Normal 2 3 17 8" xfId="3976"/>
    <cellStyle name="Normal 2 3 17 9" xfId="569"/>
    <cellStyle name="Normal 2 3 18" xfId="7197"/>
    <cellStyle name="Normal 2 3 18 2" xfId="3273"/>
    <cellStyle name="Normal 2 3 18 3" xfId="3689"/>
    <cellStyle name="Normal 2 3 18 4" xfId="4453"/>
    <cellStyle name="Normal 2 3 18 5" xfId="3327"/>
    <cellStyle name="Normal 2 3 18 6" xfId="4478"/>
    <cellStyle name="Normal 2 3 18 7" xfId="3636"/>
    <cellStyle name="Normal 2 3 18 8" xfId="403"/>
    <cellStyle name="Normal 2 3 18 9" xfId="453"/>
    <cellStyle name="Normal 2 3 19" xfId="7098"/>
    <cellStyle name="Normal 2 3 19 2" xfId="3215"/>
    <cellStyle name="Normal 2 3 19 3" xfId="3975"/>
    <cellStyle name="Normal 2 3 19 4" xfId="3208"/>
    <cellStyle name="Normal 2 3 19 5" xfId="3128"/>
    <cellStyle name="Normal 2 3 19 6" xfId="1853"/>
    <cellStyle name="Normal 2 3 19 7" xfId="3973"/>
    <cellStyle name="Normal 2 3 19 8" xfId="1453"/>
    <cellStyle name="Normal 2 3 19 9" xfId="4050"/>
    <cellStyle name="Normal 2 3 2" xfId="9252"/>
    <cellStyle name="Normal 2 3 2 10" xfId="7925"/>
    <cellStyle name="Normal 2 3 2 11" xfId="7822"/>
    <cellStyle name="Normal 2 3 2 12" xfId="7721"/>
    <cellStyle name="Normal 2 3 2 13" xfId="7621"/>
    <cellStyle name="Normal 2 3 2 14" xfId="7520"/>
    <cellStyle name="Normal 2 3 2 15" xfId="7421"/>
    <cellStyle name="Normal 2 3 2 16" xfId="7322"/>
    <cellStyle name="Normal 2 3 2 17" xfId="7223"/>
    <cellStyle name="Normal 2 3 2 18" xfId="7124"/>
    <cellStyle name="Normal 2 3 2 19" xfId="7025"/>
    <cellStyle name="Normal 2 3 2 2" xfId="8809"/>
    <cellStyle name="Normal 2 3 2 2 10" xfId="1524"/>
    <cellStyle name="Normal 2 3 2 2 11" xfId="3854"/>
    <cellStyle name="Normal 2 3 2 2 2" xfId="8735"/>
    <cellStyle name="Normal 2 3 2 2 2 2" xfId="4365"/>
    <cellStyle name="Normal 2 3 2 2 2 2 2" xfId="4300"/>
    <cellStyle name="Normal 2 3 2 2 2 3" xfId="2766"/>
    <cellStyle name="Normal 2 3 2 2 2 4" xfId="1818"/>
    <cellStyle name="Normal 2 3 2 2 2 5" xfId="2625"/>
    <cellStyle name="Normal 2 3 2 2 2 6" xfId="4781"/>
    <cellStyle name="Normal 2 3 2 2 2 7" xfId="2841"/>
    <cellStyle name="Normal 2 3 2 2 2 8" xfId="522"/>
    <cellStyle name="Normal 2 3 2 2 2 9" xfId="3705"/>
    <cellStyle name="Normal 2 3 2 2 3" xfId="5290"/>
    <cellStyle name="Normal 2 3 2 2 4" xfId="5022"/>
    <cellStyle name="Normal 2 3 2 2 5" xfId="5093"/>
    <cellStyle name="Normal 2 3 2 2 5 2" xfId="3934"/>
    <cellStyle name="Normal 2 3 2 2 6" xfId="4402"/>
    <cellStyle name="Normal 2 3 2 2 7" xfId="2017"/>
    <cellStyle name="Normal 2 3 2 2 8" xfId="2683"/>
    <cellStyle name="Normal 2 3 2 2 9" xfId="3214"/>
    <cellStyle name="Normal 2 3 2 20" xfId="6927"/>
    <cellStyle name="Normal 2 3 2 21" xfId="6830"/>
    <cellStyle name="Normal 2 3 2 22" xfId="6733"/>
    <cellStyle name="Normal 2 3 2 23" xfId="6639"/>
    <cellStyle name="Normal 2 3 2 24" xfId="6543"/>
    <cellStyle name="Normal 2 3 2 25" xfId="6449"/>
    <cellStyle name="Normal 2 3 2 26" xfId="6358"/>
    <cellStyle name="Normal 2 3 2 27" xfId="6266"/>
    <cellStyle name="Normal 2 3 2 28" xfId="6175"/>
    <cellStyle name="Normal 2 3 2 29" xfId="6085"/>
    <cellStyle name="Normal 2 3 2 3" xfId="8630"/>
    <cellStyle name="Normal 2 3 2 30" xfId="5994"/>
    <cellStyle name="Normal 2 3 2 31" xfId="5909"/>
    <cellStyle name="Normal 2 3 2 32" xfId="5828"/>
    <cellStyle name="Normal 2 3 2 33" xfId="5754"/>
    <cellStyle name="Normal 2 3 2 34" xfId="5675"/>
    <cellStyle name="Normal 2 3 2 35" xfId="5590"/>
    <cellStyle name="Normal 2 3 2 36" xfId="5518"/>
    <cellStyle name="Normal 2 3 2 37" xfId="5450"/>
    <cellStyle name="Normal 2 3 2 38" xfId="5342"/>
    <cellStyle name="Normal 2 3 2 38 2" xfId="4675"/>
    <cellStyle name="Normal 2 3 2 38 2 2" xfId="2061"/>
    <cellStyle name="Normal 2 3 2 38 3" xfId="1623"/>
    <cellStyle name="Normal 2 3 2 38 4" xfId="1269"/>
    <cellStyle name="Normal 2 3 2 38 5" xfId="939"/>
    <cellStyle name="Normal 2 3 2 38 6" xfId="618"/>
    <cellStyle name="Normal 2 3 2 38 7" xfId="383"/>
    <cellStyle name="Normal 2 3 2 38 8" xfId="203"/>
    <cellStyle name="Normal 2 3 2 38 9" xfId="93"/>
    <cellStyle name="Normal 2 3 2 39" xfId="4967"/>
    <cellStyle name="Normal 2 3 2 4" xfId="8529"/>
    <cellStyle name="Normal 2 3 2 40" xfId="5405"/>
    <cellStyle name="Normal 2 3 2 40 2" xfId="3481"/>
    <cellStyle name="Normal 2 3 2 41" xfId="1584"/>
    <cellStyle name="Normal 2 3 2 42" xfId="3443"/>
    <cellStyle name="Normal 2 3 2 43" xfId="1141"/>
    <cellStyle name="Normal 2 3 2 44" xfId="766"/>
    <cellStyle name="Normal 2 3 2 45" xfId="3196"/>
    <cellStyle name="Normal 2 3 2 46" xfId="287"/>
    <cellStyle name="Normal 2 3 2 5" xfId="8428"/>
    <cellStyle name="Normal 2 3 2 6" xfId="8327"/>
    <cellStyle name="Normal 2 3 2 7" xfId="8228"/>
    <cellStyle name="Normal 2 3 2 8" xfId="8127"/>
    <cellStyle name="Normal 2 3 2 9" xfId="8026"/>
    <cellStyle name="Normal 2 3 20" xfId="6999"/>
    <cellStyle name="Normal 2 3 20 2" xfId="3151"/>
    <cellStyle name="Normal 2 3 20 3" xfId="2332"/>
    <cellStyle name="Normal 2 3 20 4" xfId="1589"/>
    <cellStyle name="Normal 2 3 20 5" xfId="4447"/>
    <cellStyle name="Normal 2 3 20 6" xfId="3882"/>
    <cellStyle name="Normal 2 3 20 7" xfId="3111"/>
    <cellStyle name="Normal 2 3 20 8" xfId="3619"/>
    <cellStyle name="Normal 2 3 20 9" xfId="648"/>
    <cellStyle name="Normal 2 3 21" xfId="6901"/>
    <cellStyle name="Normal 2 3 21 2" xfId="3085"/>
    <cellStyle name="Normal 2 3 21 3" xfId="4227"/>
    <cellStyle name="Normal 2 3 21 4" xfId="1943"/>
    <cellStyle name="Normal 2 3 21 5" xfId="1960"/>
    <cellStyle name="Normal 2 3 21 6" xfId="1296"/>
    <cellStyle name="Normal 2 3 21 7" xfId="3067"/>
    <cellStyle name="Normal 2 3 21 8" xfId="536"/>
    <cellStyle name="Normal 2 3 21 9" xfId="198"/>
    <cellStyle name="Normal 2 3 22" xfId="6804"/>
    <cellStyle name="Normal 2 3 22 2" xfId="3020"/>
    <cellStyle name="Normal 2 3 22 3" xfId="3957"/>
    <cellStyle name="Normal 2 3 22 4" xfId="3959"/>
    <cellStyle name="Normal 2 3 22 5" xfId="3558"/>
    <cellStyle name="Normal 2 3 22 6" xfId="3517"/>
    <cellStyle name="Normal 2 3 22 7" xfId="2358"/>
    <cellStyle name="Normal 2 3 22 8" xfId="4057"/>
    <cellStyle name="Normal 2 3 22 9" xfId="2556"/>
    <cellStyle name="Normal 2 3 23" xfId="6709"/>
    <cellStyle name="Normal 2 3 23 2" xfId="2956"/>
    <cellStyle name="Normal 2 3 23 3" xfId="2856"/>
    <cellStyle name="Normal 2 3 23 4" xfId="3638"/>
    <cellStyle name="Normal 2 3 23 5" xfId="1405"/>
    <cellStyle name="Normal 2 3 23 6" xfId="1479"/>
    <cellStyle name="Normal 2 3 23 7" xfId="2467"/>
    <cellStyle name="Normal 2 3 23 8" xfId="1894"/>
    <cellStyle name="Normal 2 3 23 9" xfId="1023"/>
    <cellStyle name="Normal 2 3 24" xfId="6614"/>
    <cellStyle name="Normal 2 3 24 2" xfId="2894"/>
    <cellStyle name="Normal 2 3 24 3" xfId="4228"/>
    <cellStyle name="Normal 2 3 24 4" xfId="1912"/>
    <cellStyle name="Normal 2 3 24 5" xfId="3375"/>
    <cellStyle name="Normal 2 3 24 6" xfId="3889"/>
    <cellStyle name="Normal 2 3 24 7" xfId="4194"/>
    <cellStyle name="Normal 2 3 24 8" xfId="963"/>
    <cellStyle name="Normal 2 3 24 9" xfId="1412"/>
    <cellStyle name="Normal 2 3 25" xfId="6520"/>
    <cellStyle name="Normal 2 3 25 2" xfId="2832"/>
    <cellStyle name="Normal 2 3 25 3" xfId="2688"/>
    <cellStyle name="Normal 2 3 25 4" xfId="2546"/>
    <cellStyle name="Normal 2 3 25 5" xfId="2699"/>
    <cellStyle name="Normal 2 3 25 6" xfId="4042"/>
    <cellStyle name="Normal 2 3 25 7" xfId="2186"/>
    <cellStyle name="Normal 2 3 25 8" xfId="3077"/>
    <cellStyle name="Normal 2 3 25 9" xfId="331"/>
    <cellStyle name="Normal 2 3 26" xfId="6426"/>
    <cellStyle name="Normal 2 3 26 2" xfId="2767"/>
    <cellStyle name="Normal 2 3 26 3" xfId="4903"/>
    <cellStyle name="Normal 2 3 26 4" xfId="1662"/>
    <cellStyle name="Normal 2 3 26 5" xfId="2871"/>
    <cellStyle name="Normal 2 3 26 6" xfId="2230"/>
    <cellStyle name="Normal 2 3 26 7" xfId="3935"/>
    <cellStyle name="Normal 2 3 26 8" xfId="2357"/>
    <cellStyle name="Normal 2 3 26 9" xfId="157"/>
    <cellStyle name="Normal 2 3 27" xfId="6336"/>
    <cellStyle name="Normal 2 3 27 2" xfId="2708"/>
    <cellStyle name="Normal 2 3 27 3" xfId="2606"/>
    <cellStyle name="Normal 2 3 27 4" xfId="3717"/>
    <cellStyle name="Normal 2 3 27 5" xfId="3707"/>
    <cellStyle name="Normal 2 3 27 6" xfId="2281"/>
    <cellStyle name="Normal 2 3 27 7" xfId="3612"/>
    <cellStyle name="Normal 2 3 27 8" xfId="2356"/>
    <cellStyle name="Normal 2 3 27 9" xfId="3444"/>
    <cellStyle name="Normal 2 3 28" xfId="6244"/>
    <cellStyle name="Normal 2 3 28 2" xfId="2640"/>
    <cellStyle name="Normal 2 3 28 3" xfId="4027"/>
    <cellStyle name="Normal 2 3 28 4" xfId="3448"/>
    <cellStyle name="Normal 2 3 28 5" xfId="3996"/>
    <cellStyle name="Normal 2 3 28 6" xfId="3103"/>
    <cellStyle name="Normal 2 3 28 7" xfId="2980"/>
    <cellStyle name="Normal 2 3 28 8" xfId="2255"/>
    <cellStyle name="Normal 2 3 28 9" xfId="600"/>
    <cellStyle name="Normal 2 3 29" xfId="6153"/>
    <cellStyle name="Normal 2 3 29 2" xfId="2578"/>
    <cellStyle name="Normal 2 3 29 3" xfId="2499"/>
    <cellStyle name="Normal 2 3 29 4" xfId="2394"/>
    <cellStyle name="Normal 2 3 29 5" xfId="2470"/>
    <cellStyle name="Normal 2 3 29 6" xfId="2590"/>
    <cellStyle name="Normal 2 3 29 7" xfId="3654"/>
    <cellStyle name="Normal 2 3 29 8" xfId="793"/>
    <cellStyle name="Normal 2 3 29 9" xfId="583"/>
    <cellStyle name="Normal 2 3 3" xfId="9089"/>
    <cellStyle name="Normal 2 3 3 10" xfId="4415"/>
    <cellStyle name="Normal 2 3 3 11" xfId="2579"/>
    <cellStyle name="Normal 2 3 3 2" xfId="8705"/>
    <cellStyle name="Normal 2 3 3 2 2" xfId="4560"/>
    <cellStyle name="Normal 2 3 3 2 2 2" xfId="4275"/>
    <cellStyle name="Normal 2 3 3 2 3" xfId="4672"/>
    <cellStyle name="Normal 2 3 3 2 4" xfId="1916"/>
    <cellStyle name="Normal 2 3 3 2 5" xfId="1588"/>
    <cellStyle name="Normal 2 3 3 2 6" xfId="3955"/>
    <cellStyle name="Normal 2 3 3 2 7" xfId="4880"/>
    <cellStyle name="Normal 2 3 3 2 8" xfId="1497"/>
    <cellStyle name="Normal 2 3 3 2 9" xfId="1567"/>
    <cellStyle name="Normal 2 3 3 3" xfId="5272"/>
    <cellStyle name="Normal 2 3 3 4" xfId="5067"/>
    <cellStyle name="Normal 2 3 3 5" xfId="5110"/>
    <cellStyle name="Normal 2 3 3 5 2" xfId="3139"/>
    <cellStyle name="Normal 2 3 3 6" xfId="2567"/>
    <cellStyle name="Normal 2 3 3 7" xfId="3301"/>
    <cellStyle name="Normal 2 3 3 8" xfId="1474"/>
    <cellStyle name="Normal 2 3 3 9" xfId="2955"/>
    <cellStyle name="Normal 2 3 30" xfId="6063"/>
    <cellStyle name="Normal 2 3 30 2" xfId="2512"/>
    <cellStyle name="Normal 2 3 30 3" xfId="4917"/>
    <cellStyle name="Normal 2 3 30 4" xfId="1701"/>
    <cellStyle name="Normal 2 3 30 5" xfId="2853"/>
    <cellStyle name="Normal 2 3 30 6" xfId="1342"/>
    <cellStyle name="Normal 2 3 30 7" xfId="2408"/>
    <cellStyle name="Normal 2 3 30 8" xfId="2901"/>
    <cellStyle name="Normal 2 3 30 9" xfId="335"/>
    <cellStyle name="Normal 2 3 31" xfId="5976"/>
    <cellStyle name="Normal 2 3 31 2" xfId="2450"/>
    <cellStyle name="Normal 2 3 31 3" xfId="2003"/>
    <cellStyle name="Normal 2 3 31 4" xfId="1717"/>
    <cellStyle name="Normal 2 3 31 5" xfId="2743"/>
    <cellStyle name="Normal 2 3 31 6" xfId="2121"/>
    <cellStyle name="Normal 2 3 31 7" xfId="4888"/>
    <cellStyle name="Normal 2 3 31 8" xfId="468"/>
    <cellStyle name="Normal 2 3 31 9" xfId="334"/>
    <cellStyle name="Normal 2 3 32" xfId="5891"/>
    <cellStyle name="Normal 2 3 32 2" xfId="2398"/>
    <cellStyle name="Normal 2 3 32 3" xfId="1956"/>
    <cellStyle name="Normal 2 3 32 4" xfId="1661"/>
    <cellStyle name="Normal 2 3 32 5" xfId="2159"/>
    <cellStyle name="Normal 2 3 32 6" xfId="3235"/>
    <cellStyle name="Normal 2 3 32 7" xfId="4795"/>
    <cellStyle name="Normal 2 3 32 8" xfId="435"/>
    <cellStyle name="Normal 2 3 32 9" xfId="518"/>
    <cellStyle name="Normal 2 3 33" xfId="5812"/>
    <cellStyle name="Normal 2 3 33 2" xfId="2339"/>
    <cellStyle name="Normal 2 3 33 3" xfId="1906"/>
    <cellStyle name="Normal 2 3 33 4" xfId="3736"/>
    <cellStyle name="Normal 2 3 33 5" xfId="1856"/>
    <cellStyle name="Normal 2 3 33 6" xfId="3999"/>
    <cellStyle name="Normal 2 3 33 7" xfId="3039"/>
    <cellStyle name="Normal 2 3 33 8" xfId="1900"/>
    <cellStyle name="Normal 2 3 33 9" xfId="639"/>
    <cellStyle name="Normal 2 3 34" xfId="5734"/>
    <cellStyle name="Normal 2 3 34 2" xfId="2276"/>
    <cellStyle name="Normal 2 3 34 3" xfId="1859"/>
    <cellStyle name="Normal 2 3 34 4" xfId="4765"/>
    <cellStyle name="Normal 2 3 34 5" xfId="1128"/>
    <cellStyle name="Normal 2 3 34 6" xfId="794"/>
    <cellStyle name="Normal 2 3 34 7" xfId="513"/>
    <cellStyle name="Normal 2 3 34 8" xfId="298"/>
    <cellStyle name="Normal 2 3 34 9" xfId="146"/>
    <cellStyle name="Normal 2 3 35" xfId="5644"/>
    <cellStyle name="Normal 2 3 35 2" xfId="2221"/>
    <cellStyle name="Normal 2 3 35 3" xfId="1812"/>
    <cellStyle name="Normal 2 3 35 4" xfId="1432"/>
    <cellStyle name="Normal 2 3 35 5" xfId="1085"/>
    <cellStyle name="Normal 2 3 35 6" xfId="758"/>
    <cellStyle name="Normal 2 3 35 7" xfId="483"/>
    <cellStyle name="Normal 2 3 35 8" xfId="281"/>
    <cellStyle name="Normal 2 3 35 9" xfId="140"/>
    <cellStyle name="Normal 2 3 36" xfId="5576"/>
    <cellStyle name="Normal 2 3 36 2" xfId="2172"/>
    <cellStyle name="Normal 2 3 36 3" xfId="1772"/>
    <cellStyle name="Normal 2 3 36 4" xfId="1392"/>
    <cellStyle name="Normal 2 3 36 5" xfId="1050"/>
    <cellStyle name="Normal 2 3 36 6" xfId="721"/>
    <cellStyle name="Normal 2 3 36 7" xfId="459"/>
    <cellStyle name="Normal 2 3 36 8" xfId="269"/>
    <cellStyle name="Normal 2 3 36 9" xfId="134"/>
    <cellStyle name="Normal 2 3 37" xfId="5500"/>
    <cellStyle name="Normal 2 3 37 2" xfId="2132"/>
    <cellStyle name="Normal 2 3 37 3" xfId="1725"/>
    <cellStyle name="Normal 2 3 37 4" xfId="1360"/>
    <cellStyle name="Normal 2 3 37 5" xfId="1011"/>
    <cellStyle name="Normal 2 3 37 6" xfId="692"/>
    <cellStyle name="Normal 2 3 37 7" xfId="439"/>
    <cellStyle name="Normal 2 3 37 8" xfId="253"/>
    <cellStyle name="Normal 2 3 37 9" xfId="128"/>
    <cellStyle name="Normal 2 3 38" xfId="5418"/>
    <cellStyle name="Normal 2 3 38 2" xfId="4742"/>
    <cellStyle name="Normal 2 3 38 2 2" xfId="2079"/>
    <cellStyle name="Normal 2 3 38 3" xfId="1674"/>
    <cellStyle name="Normal 2 3 38 4" xfId="1314"/>
    <cellStyle name="Normal 2 3 38 5" xfId="974"/>
    <cellStyle name="Normal 2 3 38 6" xfId="659"/>
    <cellStyle name="Normal 2 3 38 7" xfId="414"/>
    <cellStyle name="Normal 2 3 38 8" xfId="229"/>
    <cellStyle name="Normal 2 3 38 9" xfId="111"/>
    <cellStyle name="Normal 2 3 39" xfId="5016"/>
    <cellStyle name="Normal 2 3 4" xfId="8604"/>
    <cellStyle name="Normal 2 3 4 2" xfId="4196"/>
    <cellStyle name="Normal 2 3 4 3" xfId="4929"/>
    <cellStyle name="Normal 2 3 4 4" xfId="1562"/>
    <cellStyle name="Normal 2 3 4 5" xfId="2868"/>
    <cellStyle name="Normal 2 3 4 6" xfId="1371"/>
    <cellStyle name="Normal 2 3 4 7" xfId="594"/>
    <cellStyle name="Normal 2 3 4 8" xfId="1786"/>
    <cellStyle name="Normal 2 3 4 9" xfId="3061"/>
    <cellStyle name="Normal 2 3 40" xfId="4993"/>
    <cellStyle name="Normal 2 3 40 2" xfId="3895"/>
    <cellStyle name="Normal 2 3 41" xfId="2820"/>
    <cellStyle name="Normal 2 3 42" xfId="3820"/>
    <cellStyle name="Normal 2 3 43" xfId="1419"/>
    <cellStyle name="Normal 2 3 44" xfId="4204"/>
    <cellStyle name="Normal 2 3 45" xfId="448"/>
    <cellStyle name="Normal 2 3 46" xfId="498"/>
    <cellStyle name="Normal 2 3 5" xfId="8503"/>
    <cellStyle name="Normal 2 3 5 2" xfId="4125"/>
    <cellStyle name="Normal 2 3 5 3" xfId="2805"/>
    <cellStyle name="Normal 2 3 5 4" xfId="4517"/>
    <cellStyle name="Normal 2 3 5 5" xfId="4012"/>
    <cellStyle name="Normal 2 3 5 6" xfId="1739"/>
    <cellStyle name="Normal 2 3 5 7" xfId="4168"/>
    <cellStyle name="Normal 2 3 5 8" xfId="1893"/>
    <cellStyle name="Normal 2 3 5 9" xfId="4797"/>
    <cellStyle name="Normal 2 3 6" xfId="8402"/>
    <cellStyle name="Normal 2 3 6 2" xfId="4061"/>
    <cellStyle name="Normal 2 3 6 3" xfId="3296"/>
    <cellStyle name="Normal 2 3 6 4" xfId="2586"/>
    <cellStyle name="Normal 2 3 6 5" xfId="2370"/>
    <cellStyle name="Normal 2 3 6 6" xfId="1063"/>
    <cellStyle name="Normal 2 3 6 7" xfId="2967"/>
    <cellStyle name="Normal 2 3 6 8" xfId="717"/>
    <cellStyle name="Normal 2 3 6 9" xfId="305"/>
    <cellStyle name="Normal 2 3 7" xfId="8303"/>
    <cellStyle name="Normal 2 3 7 2" xfId="3998"/>
    <cellStyle name="Normal 2 3 7 3" xfId="2961"/>
    <cellStyle name="Normal 2 3 7 4" xfId="3885"/>
    <cellStyle name="Normal 2 3 7 5" xfId="3258"/>
    <cellStyle name="Normal 2 3 7 6" xfId="883"/>
    <cellStyle name="Normal 2 3 7 7" xfId="564"/>
    <cellStyle name="Normal 2 3 7 8" xfId="4090"/>
    <cellStyle name="Normal 2 3 7 9" xfId="558"/>
    <cellStyle name="Normal 2 3 8" xfId="8201"/>
    <cellStyle name="Normal 2 3 8 2" xfId="3927"/>
    <cellStyle name="Normal 2 3 8 3" xfId="3436"/>
    <cellStyle name="Normal 2 3 8 4" xfId="2163"/>
    <cellStyle name="Normal 2 3 8 5" xfId="1195"/>
    <cellStyle name="Normal 2 3 8 6" xfId="4514"/>
    <cellStyle name="Normal 2 3 8 7" xfId="2970"/>
    <cellStyle name="Normal 2 3 8 8" xfId="4769"/>
    <cellStyle name="Normal 2 3 8 9" xfId="1870"/>
    <cellStyle name="Normal 2 3 9" xfId="8101"/>
    <cellStyle name="Normal 2 3 9 2" xfId="3860"/>
    <cellStyle name="Normal 2 3 9 3" xfId="2723"/>
    <cellStyle name="Normal 2 3 9 4" xfId="2195"/>
    <cellStyle name="Normal 2 3 9 5" xfId="2196"/>
    <cellStyle name="Normal 2 3 9 6" xfId="3186"/>
    <cellStyle name="Normal 2 3 9 7" xfId="4078"/>
    <cellStyle name="Normal 2 3 9 8" xfId="1871"/>
    <cellStyle name="Normal 2 3 9 9" xfId="1507"/>
    <cellStyle name="Normal 2 30" xfId="6272"/>
    <cellStyle name="Normal 2 31" xfId="6181"/>
    <cellStyle name="Normal 2 32" xfId="6091"/>
    <cellStyle name="Normal 2 33" xfId="6000"/>
    <cellStyle name="Normal 2 34" xfId="5915"/>
    <cellStyle name="Normal 2 35" xfId="5834"/>
    <cellStyle name="Normal 2 36" xfId="5758"/>
    <cellStyle name="Normal 2 37" xfId="5751"/>
    <cellStyle name="Normal 2 38" xfId="5593"/>
    <cellStyle name="Normal 2 39" xfId="7777"/>
    <cellStyle name="Normal 2 4" xfId="9225"/>
    <cellStyle name="Normal 2 4 10" xfId="1225"/>
    <cellStyle name="Normal 2 4 11" xfId="265"/>
    <cellStyle name="Normal 2 4 2" xfId="8945"/>
    <cellStyle name="Normal 2 4 2 2" xfId="4654"/>
    <cellStyle name="Normal 2 4 2 2 2" xfId="4466"/>
    <cellStyle name="Normal 2 4 2 3" xfId="4796"/>
    <cellStyle name="Normal 2 4 2 4" xfId="3064"/>
    <cellStyle name="Normal 2 4 2 5" xfId="2474"/>
    <cellStyle name="Normal 2 4 2 6" xfId="1160"/>
    <cellStyle name="Normal 2 4 2 7" xfId="1868"/>
    <cellStyle name="Normal 2 4 2 8" xfId="2312"/>
    <cellStyle name="Normal 2 4 2 9" xfId="682"/>
    <cellStyle name="Normal 2 4 3" xfId="5372"/>
    <cellStyle name="Normal 2 4 4" xfId="5237"/>
    <cellStyle name="Normal 2 4 5" xfId="5283"/>
    <cellStyle name="Normal 2 4 5 2" xfId="3460"/>
    <cellStyle name="Normal 2 4 6" xfId="2263"/>
    <cellStyle name="Normal 2 4 7" xfId="4541"/>
    <cellStyle name="Normal 2 4 8" xfId="999"/>
    <cellStyle name="Normal 2 4 9" xfId="631"/>
    <cellStyle name="Normal 2 40" xfId="9111"/>
    <cellStyle name="Normal 2 40 2" xfId="4842"/>
    <cellStyle name="Normal 2 40 2 2" xfId="4582"/>
    <cellStyle name="Normal 2 40 3" xfId="3913"/>
    <cellStyle name="Normal 2 40 4" xfId="4136"/>
    <cellStyle name="Normal 2 40 5" xfId="3203"/>
    <cellStyle name="Normal 2 40 6" xfId="4804"/>
    <cellStyle name="Normal 2 40 7" xfId="1289"/>
    <cellStyle name="Normal 2 40 8" xfId="2353"/>
    <cellStyle name="Normal 2 40 9" xfId="320"/>
    <cellStyle name="Normal 2 41" xfId="4987"/>
    <cellStyle name="Normal 2 42" xfId="5112"/>
    <cellStyle name="Normal 2 42 2" xfId="3731"/>
    <cellStyle name="Normal 2 43" xfId="3733"/>
    <cellStyle name="Normal 2 44" xfId="2521"/>
    <cellStyle name="Normal 2 45" xfId="1770"/>
    <cellStyle name="Normal 2 46" xfId="3662"/>
    <cellStyle name="Normal 2 47" xfId="729"/>
    <cellStyle name="Normal 2 48" xfId="162"/>
    <cellStyle name="Normal 2 49" xfId="9453"/>
    <cellStyle name="Normal 2 5" xfId="8958"/>
    <cellStyle name="Normal 2 6" xfId="8636"/>
    <cellStyle name="Normal 2 7" xfId="8535"/>
    <cellStyle name="Normal 2 8" xfId="8434"/>
    <cellStyle name="Normal 2 9" xfId="8333"/>
    <cellStyle name="normal 21" xfId="9450"/>
    <cellStyle name="Normal 3" xfId="9449"/>
    <cellStyle name="Normal 3 2" xfId="9448"/>
    <cellStyle name="Normal 4" xfId="9589"/>
    <cellStyle name="normal 5" xfId="9455"/>
    <cellStyle name="Normal 6" xfId="41"/>
    <cellStyle name="Normal 6 6" xfId="28542"/>
    <cellStyle name="Odstotek 2" xfId="26"/>
    <cellStyle name="Odstotek 2 10" xfId="8581"/>
    <cellStyle name="Odstotek 2 11" xfId="8480"/>
    <cellStyle name="Odstotek 2 12" xfId="8379"/>
    <cellStyle name="Odstotek 2 13" xfId="8113"/>
    <cellStyle name="Odstotek 2 14" xfId="8614"/>
    <cellStyle name="Odstotek 2 15" xfId="8227"/>
    <cellStyle name="Odstotek 2 16" xfId="8796"/>
    <cellStyle name="Odstotek 2 17" xfId="7874"/>
    <cellStyle name="Odstotek 2 18" xfId="7773"/>
    <cellStyle name="Odstotek 2 19" xfId="7673"/>
    <cellStyle name="Odstotek 2 2" xfId="9315"/>
    <cellStyle name="Odstotek 2 2 10" xfId="7992"/>
    <cellStyle name="Odstotek 2 2 11" xfId="7888"/>
    <cellStyle name="Odstotek 2 2 12" xfId="7788"/>
    <cellStyle name="Odstotek 2 2 13" xfId="7687"/>
    <cellStyle name="Odstotek 2 2 14" xfId="7587"/>
    <cellStyle name="Odstotek 2 2 15" xfId="7486"/>
    <cellStyle name="Odstotek 2 2 16" xfId="7387"/>
    <cellStyle name="Odstotek 2 2 17" xfId="7288"/>
    <cellStyle name="Odstotek 2 2 18" xfId="7189"/>
    <cellStyle name="Odstotek 2 2 19" xfId="7090"/>
    <cellStyle name="Odstotek 2 2 2" xfId="9283"/>
    <cellStyle name="Odstotek 2 2 2 10" xfId="7956"/>
    <cellStyle name="Odstotek 2 2 2 11" xfId="7853"/>
    <cellStyle name="Odstotek 2 2 2 12" xfId="7752"/>
    <cellStyle name="Odstotek 2 2 2 13" xfId="7652"/>
    <cellStyle name="Odstotek 2 2 2 14" xfId="7551"/>
    <cellStyle name="Odstotek 2 2 2 15" xfId="7452"/>
    <cellStyle name="Odstotek 2 2 2 16" xfId="7353"/>
    <cellStyle name="Odstotek 2 2 2 17" xfId="7254"/>
    <cellStyle name="Odstotek 2 2 2 18" xfId="7154"/>
    <cellStyle name="Odstotek 2 2 2 19" xfId="7055"/>
    <cellStyle name="Odstotek 2 2 2 2" xfId="8801"/>
    <cellStyle name="Odstotek 2 2 2 2 10" xfId="1541"/>
    <cellStyle name="Odstotek 2 2 2 2 11" xfId="1522"/>
    <cellStyle name="Odstotek 2 2 2 2 2" xfId="8766"/>
    <cellStyle name="Odstotek 2 2 2 2 2 2" xfId="4358"/>
    <cellStyle name="Odstotek 2 2 2 2 2 2 2" xfId="4325"/>
    <cellStyle name="Odstotek 2 2 2 2 2 3" xfId="2847"/>
    <cellStyle name="Odstotek 2 2 2 2 2 4" xfId="4845"/>
    <cellStyle name="Odstotek 2 2 2 2 2 5" xfId="2431"/>
    <cellStyle name="Odstotek 2 2 2 2 2 6" xfId="4805"/>
    <cellStyle name="Odstotek 2 2 2 2 2 7" xfId="3082"/>
    <cellStyle name="Odstotek 2 2 2 2 2 8" xfId="444"/>
    <cellStyle name="Odstotek 2 2 2 2 2 9" xfId="1347"/>
    <cellStyle name="Odstotek 2 2 2 2 3" xfId="5307"/>
    <cellStyle name="Odstotek 2 2 2 2 4" xfId="9197"/>
    <cellStyle name="Odstotek 2 2 2 2 5" xfId="5439"/>
    <cellStyle name="Odstotek 2 2 2 2 5 2" xfId="2284"/>
    <cellStyle name="Odstotek 2 2 2 2 6" xfId="4134"/>
    <cellStyle name="Odstotek 2 2 2 2 7" xfId="4430"/>
    <cellStyle name="Odstotek 2 2 2 2 8" xfId="1258"/>
    <cellStyle name="Odstotek 2 2 2 2 9" xfId="4809"/>
    <cellStyle name="Odstotek 2 2 2 20" xfId="6958"/>
    <cellStyle name="Odstotek 2 2 2 21" xfId="6860"/>
    <cellStyle name="Odstotek 2 2 2 22" xfId="6764"/>
    <cellStyle name="Odstotek 2 2 2 23" xfId="6667"/>
    <cellStyle name="Odstotek 2 2 2 24" xfId="6573"/>
    <cellStyle name="Odstotek 2 2 2 25" xfId="6478"/>
    <cellStyle name="Odstotek 2 2 2 26" xfId="6386"/>
    <cellStyle name="Odstotek 2 2 2 27" xfId="6295"/>
    <cellStyle name="Odstotek 2 2 2 28" xfId="6203"/>
    <cellStyle name="Odstotek 2 2 2 29" xfId="6113"/>
    <cellStyle name="Odstotek 2 2 2 3" xfId="8661"/>
    <cellStyle name="Odstotek 2 2 2 30" xfId="6022"/>
    <cellStyle name="Odstotek 2 2 2 31" xfId="5938"/>
    <cellStyle name="Odstotek 2 2 2 32" xfId="5856"/>
    <cellStyle name="Odstotek 2 2 2 33" xfId="5775"/>
    <cellStyle name="Odstotek 2 2 2 34" xfId="5699"/>
    <cellStyle name="Odstotek 2 2 2 35" xfId="5608"/>
    <cellStyle name="Odstotek 2 2 2 36" xfId="5543"/>
    <cellStyle name="Odstotek 2 2 2 37" xfId="5467"/>
    <cellStyle name="Odstotek 2 2 2 38" xfId="5338"/>
    <cellStyle name="Odstotek 2 2 2 38 2" xfId="4699"/>
    <cellStyle name="Odstotek 2 2 2 38 2 2" xfId="2057"/>
    <cellStyle name="Odstotek 2 2 2 38 3" xfId="1619"/>
    <cellStyle name="Odstotek 2 2 2 38 4" xfId="1265"/>
    <cellStyle name="Odstotek 2 2 2 38 5" xfId="935"/>
    <cellStyle name="Odstotek 2 2 2 38 6" xfId="614"/>
    <cellStyle name="Odstotek 2 2 2 38 7" xfId="379"/>
    <cellStyle name="Odstotek 2 2 2 38 8" xfId="199"/>
    <cellStyle name="Odstotek 2 2 2 38 9" xfId="89"/>
    <cellStyle name="Odstotek 2 2 2 39" xfId="5034"/>
    <cellStyle name="Odstotek 2 2 2 4" xfId="8560"/>
    <cellStyle name="Odstotek 2 2 2 40" xfId="4956"/>
    <cellStyle name="Odstotek 2 2 2 40 2" xfId="2905"/>
    <cellStyle name="Odstotek 2 2 2 41" xfId="3415"/>
    <cellStyle name="Odstotek 2 2 2 42" xfId="3036"/>
    <cellStyle name="Odstotek 2 2 2 43" xfId="3502"/>
    <cellStyle name="Odstotek 2 2 2 44" xfId="1415"/>
    <cellStyle name="Odstotek 2 2 2 45" xfId="1201"/>
    <cellStyle name="Odstotek 2 2 2 46" xfId="4834"/>
    <cellStyle name="Odstotek 2 2 2 5" xfId="8459"/>
    <cellStyle name="Odstotek 2 2 2 6" xfId="8358"/>
    <cellStyle name="Odstotek 2 2 2 7" xfId="8259"/>
    <cellStyle name="Odstotek 2 2 2 8" xfId="8157"/>
    <cellStyle name="Odstotek 2 2 2 9" xfId="8057"/>
    <cellStyle name="Odstotek 2 2 20" xfId="6991"/>
    <cellStyle name="Odstotek 2 2 21" xfId="6893"/>
    <cellStyle name="Odstotek 2 2 22" xfId="6796"/>
    <cellStyle name="Odstotek 2 2 23" xfId="6701"/>
    <cellStyle name="Odstotek 2 2 24" xfId="6606"/>
    <cellStyle name="Odstotek 2 2 25" xfId="6512"/>
    <cellStyle name="Odstotek 2 2 26" xfId="6418"/>
    <cellStyle name="Odstotek 2 2 27" xfId="6328"/>
    <cellStyle name="Odstotek 2 2 28" xfId="6236"/>
    <cellStyle name="Odstotek 2 2 29" xfId="6145"/>
    <cellStyle name="Odstotek 2 2 3" xfId="9143"/>
    <cellStyle name="Odstotek 2 2 3 10" xfId="1020"/>
    <cellStyle name="Odstotek 2 2 3 11" xfId="736"/>
    <cellStyle name="Odstotek 2 2 3 2" xfId="8697"/>
    <cellStyle name="Odstotek 2 2 3 2 2" xfId="4604"/>
    <cellStyle name="Odstotek 2 2 3 2 2 2" xfId="4267"/>
    <cellStyle name="Odstotek 2 2 3 2 3" xfId="3402"/>
    <cellStyle name="Odstotek 2 2 3 2 4" xfId="4432"/>
    <cellStyle name="Odstotek 2 2 3 2 5" xfId="4235"/>
    <cellStyle name="Odstotek 2 2 3 2 6" xfId="2458"/>
    <cellStyle name="Odstotek 2 2 3 2 7" xfId="1229"/>
    <cellStyle name="Odstotek 2 2 3 2 8" xfId="532"/>
    <cellStyle name="Odstotek 2 2 3 2 9" xfId="4394"/>
    <cellStyle name="Odstotek 2 2 3 3" xfId="5268"/>
    <cellStyle name="Odstotek 2 2 3 4" xfId="5146"/>
    <cellStyle name="Odstotek 2 2 3 5" xfId="4986"/>
    <cellStyle name="Odstotek 2 2 3 5 2" xfId="4372"/>
    <cellStyle name="Odstotek 2 2 3 6" xfId="3770"/>
    <cellStyle name="Odstotek 2 2 3 7" xfId="4220"/>
    <cellStyle name="Odstotek 2 2 3 8" xfId="3704"/>
    <cellStyle name="Odstotek 2 2 3 9" xfId="826"/>
    <cellStyle name="Odstotek 2 2 30" xfId="6056"/>
    <cellStyle name="Odstotek 2 2 31" xfId="5969"/>
    <cellStyle name="Odstotek 2 2 32" xfId="5887"/>
    <cellStyle name="Odstotek 2 2 33" xfId="5808"/>
    <cellStyle name="Odstotek 2 2 34" xfId="5730"/>
    <cellStyle name="Odstotek 2 2 35" xfId="5639"/>
    <cellStyle name="Odstotek 2 2 36" xfId="5572"/>
    <cellStyle name="Odstotek 2 2 37" xfId="5496"/>
    <cellStyle name="Odstotek 2 2 38" xfId="9171"/>
    <cellStyle name="Odstotek 2 2 38 2" xfId="4734"/>
    <cellStyle name="Odstotek 2 2 38 2 2" xfId="4630"/>
    <cellStyle name="Odstotek 2 2 38 3" xfId="3121"/>
    <cellStyle name="Odstotek 2 2 38 4" xfId="3709"/>
    <cellStyle name="Odstotek 2 2 38 5" xfId="3120"/>
    <cellStyle name="Odstotek 2 2 38 6" xfId="1488"/>
    <cellStyle name="Odstotek 2 2 38 7" xfId="1115"/>
    <cellStyle name="Odstotek 2 2 38 8" xfId="1525"/>
    <cellStyle name="Odstotek 2 2 38 9" xfId="792"/>
    <cellStyle name="Odstotek 2 2 39" xfId="5190"/>
    <cellStyle name="Odstotek 2 2 4" xfId="8596"/>
    <cellStyle name="Odstotek 2 2 40" xfId="5119"/>
    <cellStyle name="Odstotek 2 2 40 2" xfId="2254"/>
    <cellStyle name="Odstotek 2 2 41" xfId="1639"/>
    <cellStyle name="Odstotek 2 2 42" xfId="3333"/>
    <cellStyle name="Odstotek 2 2 43" xfId="1147"/>
    <cellStyle name="Odstotek 2 2 44" xfId="4786"/>
    <cellStyle name="Odstotek 2 2 45" xfId="347"/>
    <cellStyle name="Odstotek 2 2 46" xfId="1536"/>
    <cellStyle name="Odstotek 2 2 5" xfId="8495"/>
    <cellStyle name="Odstotek 2 2 6" xfId="8394"/>
    <cellStyle name="Odstotek 2 2 7" xfId="8295"/>
    <cellStyle name="Odstotek 2 2 8" xfId="8193"/>
    <cellStyle name="Odstotek 2 2 9" xfId="8093"/>
    <cellStyle name="Odstotek 2 20" xfId="7572"/>
    <cellStyle name="Odstotek 2 21" xfId="7473"/>
    <cellStyle name="Odstotek 2 22" xfId="7374"/>
    <cellStyle name="Odstotek 2 23" xfId="7275"/>
    <cellStyle name="Odstotek 2 24" xfId="7175"/>
    <cellStyle name="Odstotek 2 25" xfId="7076"/>
    <cellStyle name="Odstotek 2 26" xfId="6979"/>
    <cellStyle name="Odstotek 2 27" xfId="6881"/>
    <cellStyle name="Odstotek 2 28" xfId="6785"/>
    <cellStyle name="Odstotek 2 29" xfId="6688"/>
    <cellStyle name="Odstotek 2 3" xfId="9251"/>
    <cellStyle name="Odstotek 2 30" xfId="6594"/>
    <cellStyle name="Odstotek 2 31" xfId="6499"/>
    <cellStyle name="Odstotek 2 32" xfId="6407"/>
    <cellStyle name="Odstotek 2 33" xfId="6316"/>
    <cellStyle name="Odstotek 2 34" xfId="6224"/>
    <cellStyle name="Odstotek 2 35" xfId="6134"/>
    <cellStyle name="Odstotek 2 36" xfId="6043"/>
    <cellStyle name="Odstotek 2 37" xfId="5841"/>
    <cellStyle name="Odstotek 2 38" xfId="6321"/>
    <cellStyle name="Odstotek 2 39" xfId="5643"/>
    <cellStyle name="Odstotek 2 4" xfId="9217"/>
    <cellStyle name="Odstotek 2 4 10" xfId="3700"/>
    <cellStyle name="Odstotek 2 4 11" xfId="171"/>
    <cellStyle name="Odstotek 2 4 2" xfId="8938"/>
    <cellStyle name="Odstotek 2 4 2 2" xfId="4648"/>
    <cellStyle name="Odstotek 2 4 2 2 2" xfId="4461"/>
    <cellStyle name="Odstotek 2 4 2 3" xfId="4802"/>
    <cellStyle name="Odstotek 2 4 2 4" xfId="3862"/>
    <cellStyle name="Odstotek 2 4 2 5" xfId="3236"/>
    <cellStyle name="Odstotek 2 4 2 6" xfId="1449"/>
    <cellStyle name="Odstotek 2 4 2 7" xfId="1641"/>
    <cellStyle name="Odstotek 2 4 2 8" xfId="1280"/>
    <cellStyle name="Odstotek 2 4 2 9" xfId="847"/>
    <cellStyle name="Odstotek 2 4 3" xfId="5371"/>
    <cellStyle name="Odstotek 2 4 4" xfId="5362"/>
    <cellStyle name="Odstotek 2 4 5" xfId="5114"/>
    <cellStyle name="Odstotek 2 4 5 2" xfId="2108"/>
    <cellStyle name="Odstotek 2 4 6" xfId="2139"/>
    <cellStyle name="Odstotek 2 4 7" xfId="1465"/>
    <cellStyle name="Odstotek 2 4 8" xfId="872"/>
    <cellStyle name="Odstotek 2 4 9" xfId="2566"/>
    <cellStyle name="Odstotek 2 40" xfId="9084"/>
    <cellStyle name="Odstotek 2 40 2" xfId="4838"/>
    <cellStyle name="Odstotek 2 40 2 2" xfId="4555"/>
    <cellStyle name="Odstotek 2 40 3" xfId="4076"/>
    <cellStyle name="Odstotek 2 40 4" xfId="3359"/>
    <cellStyle name="Odstotek 2 40 5" xfId="3780"/>
    <cellStyle name="Odstotek 2 40 6" xfId="2784"/>
    <cellStyle name="Odstotek 2 40 7" xfId="4376"/>
    <cellStyle name="Odstotek 2 40 8" xfId="2293"/>
    <cellStyle name="Odstotek 2 40 9" xfId="1561"/>
    <cellStyle name="Odstotek 2 41" xfId="5049"/>
    <cellStyle name="Odstotek 2 42" xfId="5387"/>
    <cellStyle name="Odstotek 2 42 2" xfId="4386"/>
    <cellStyle name="Odstotek 2 43" xfId="2810"/>
    <cellStyle name="Odstotek 2 44" xfId="1355"/>
    <cellStyle name="Odstotek 2 45" xfId="1554"/>
    <cellStyle name="Odstotek 2 46" xfId="3665"/>
    <cellStyle name="Odstotek 2 47" xfId="3102"/>
    <cellStyle name="Odstotek 2 48" xfId="863"/>
    <cellStyle name="Odstotek 2 49" xfId="9447"/>
    <cellStyle name="Odstotek 2 5" xfId="8965"/>
    <cellStyle name="Odstotek 2 6" xfId="8940"/>
    <cellStyle name="Odstotek 2 7" xfId="8964"/>
    <cellStyle name="Odstotek 2 8" xfId="8941"/>
    <cellStyle name="Odstotek 2 9" xfId="8682"/>
    <cellStyle name="Odstotek 3" xfId="9446"/>
    <cellStyle name="OPIS" xfId="5"/>
    <cellStyle name="Opomba 2" xfId="9445"/>
    <cellStyle name="Opozorilo 2" xfId="9444"/>
    <cellStyle name="Pojasnjevalno besedilo 2" xfId="9443"/>
    <cellStyle name="Popis Elgom" xfId="34"/>
    <cellStyle name="Popis Evo" xfId="35"/>
    <cellStyle name="Postavka" xfId="28552"/>
    <cellStyle name="Poudarek1 2" xfId="9442"/>
    <cellStyle name="Poudarek2 2" xfId="9441"/>
    <cellStyle name="Poudarek3 2" xfId="9440"/>
    <cellStyle name="Poudarek4 2" xfId="9439"/>
    <cellStyle name="Poudarek5 2" xfId="9438"/>
    <cellStyle name="Poudarek6 2" xfId="9437"/>
    <cellStyle name="Povezana celica 2" xfId="9436"/>
    <cellStyle name="Preveri celico 2" xfId="9435"/>
    <cellStyle name="Računanje 2" xfId="9434"/>
    <cellStyle name="Slabo 2" xfId="9433"/>
    <cellStyle name="Slog 1" xfId="9432"/>
    <cellStyle name="ST" xfId="4"/>
    <cellStyle name="Standard 3" xfId="9431"/>
    <cellStyle name="Številka" xfId="28551"/>
    <cellStyle name="tekst-levo" xfId="19"/>
    <cellStyle name="text-desno" xfId="20"/>
    <cellStyle name="Valuta 10" xfId="9430"/>
    <cellStyle name="Valuta 10 2" xfId="9429"/>
    <cellStyle name="Valuta 10 3" xfId="9428"/>
    <cellStyle name="Valuta 11 2" xfId="9427"/>
    <cellStyle name="Valuta 11 3" xfId="9426"/>
    <cellStyle name="Valuta 12 2" xfId="9425"/>
    <cellStyle name="Valuta 12 3" xfId="9424"/>
    <cellStyle name="Valuta 13 2" xfId="9423"/>
    <cellStyle name="Valuta 13 3" xfId="9422"/>
    <cellStyle name="Valuta 15" xfId="9586"/>
    <cellStyle name="Valuta 19" xfId="9421"/>
    <cellStyle name="Valuta 2" xfId="8"/>
    <cellStyle name="Valuta 2 10" xfId="8704"/>
    <cellStyle name="Valuta 2 11" xfId="8603"/>
    <cellStyle name="Valuta 2 12" xfId="8502"/>
    <cellStyle name="Valuta 2 13" xfId="8401"/>
    <cellStyle name="Valuta 2 14" xfId="8978"/>
    <cellStyle name="Valuta 2 15" xfId="8934"/>
    <cellStyle name="Valuta 2 16" xfId="8975"/>
    <cellStyle name="Valuta 2 17" xfId="8639"/>
    <cellStyle name="Valuta 2 18" xfId="7895"/>
    <cellStyle name="Valuta 2 19" xfId="7795"/>
    <cellStyle name="Valuta 2 2" xfId="9419"/>
    <cellStyle name="Valuta 2 2 10" xfId="8602"/>
    <cellStyle name="Valuta 2 2 11" xfId="8501"/>
    <cellStyle name="Valuta 2 2 12" xfId="8400"/>
    <cellStyle name="Valuta 2 2 13" xfId="8516"/>
    <cellStyle name="Valuta 2 2 14" xfId="8215"/>
    <cellStyle name="Valuta 2 2 15" xfId="8314"/>
    <cellStyle name="Valuta 2 2 16" xfId="8014"/>
    <cellStyle name="Valuta 2 2 17" xfId="7894"/>
    <cellStyle name="Valuta 2 2 18" xfId="7794"/>
    <cellStyle name="Valuta 2 2 19" xfId="7693"/>
    <cellStyle name="Valuta 2 2 2" xfId="9282"/>
    <cellStyle name="Valuta 2 2 2 10" xfId="7955"/>
    <cellStyle name="Valuta 2 2 2 11" xfId="7852"/>
    <cellStyle name="Valuta 2 2 2 12" xfId="7751"/>
    <cellStyle name="Valuta 2 2 2 13" xfId="7651"/>
    <cellStyle name="Valuta 2 2 2 14" xfId="7550"/>
    <cellStyle name="Valuta 2 2 2 15" xfId="7451"/>
    <cellStyle name="Valuta 2 2 2 16" xfId="7352"/>
    <cellStyle name="Valuta 2 2 2 17" xfId="7253"/>
    <cellStyle name="Valuta 2 2 2 18" xfId="7153"/>
    <cellStyle name="Valuta 2 2 2 19" xfId="7054"/>
    <cellStyle name="Valuta 2 2 2 2" xfId="9281"/>
    <cellStyle name="Valuta 2 2 2 2 10" xfId="7954"/>
    <cellStyle name="Valuta 2 2 2 2 11" xfId="7851"/>
    <cellStyle name="Valuta 2 2 2 2 12" xfId="7750"/>
    <cellStyle name="Valuta 2 2 2 2 13" xfId="7650"/>
    <cellStyle name="Valuta 2 2 2 2 14" xfId="7549"/>
    <cellStyle name="Valuta 2 2 2 2 15" xfId="7450"/>
    <cellStyle name="Valuta 2 2 2 2 16" xfId="7351"/>
    <cellStyle name="Valuta 2 2 2 2 17" xfId="7252"/>
    <cellStyle name="Valuta 2 2 2 2 18" xfId="7152"/>
    <cellStyle name="Valuta 2 2 2 2 19" xfId="7053"/>
    <cellStyle name="Valuta 2 2 2 2 2" xfId="8765"/>
    <cellStyle name="Valuta 2 2 2 2 2 10" xfId="464"/>
    <cellStyle name="Valuta 2 2 2 2 2 11" xfId="784"/>
    <cellStyle name="Valuta 2 2 2 2 2 2" xfId="8764"/>
    <cellStyle name="Valuta 2 2 2 2 2 2 2" xfId="4324"/>
    <cellStyle name="Valuta 2 2 2 2 2 2 2 2" xfId="4323"/>
    <cellStyle name="Valuta 2 2 2 2 2 2 3" xfId="2974"/>
    <cellStyle name="Valuta 2 2 2 2 2 2 4" xfId="2628"/>
    <cellStyle name="Valuta 2 2 2 2 2 2 5" xfId="1152"/>
    <cellStyle name="Valuta 2 2 2 2 2 2 6" xfId="2316"/>
    <cellStyle name="Valuta 2 2 2 2 2 2 7" xfId="4382"/>
    <cellStyle name="Valuta 2 2 2 2 2 2 8" xfId="488"/>
    <cellStyle name="Valuta 2 2 2 2 2 2 9" xfId="777"/>
    <cellStyle name="Valuta 2 2 2 2 2 3" xfId="5305"/>
    <cellStyle name="Valuta 2 2 2 2 2 4" xfId="9195"/>
    <cellStyle name="Valuta 2 2 2 2 2 5" xfId="5437"/>
    <cellStyle name="Valuta 2 2 2 2 2 5 2" xfId="2909"/>
    <cellStyle name="Valuta 2 2 2 2 2 6" xfId="3507"/>
    <cellStyle name="Valuta 2 2 2 2 2 7" xfId="3178"/>
    <cellStyle name="Valuta 2 2 2 2 2 8" xfId="2155"/>
    <cellStyle name="Valuta 2 2 2 2 2 9" xfId="873"/>
    <cellStyle name="Valuta 2 2 2 2 20" xfId="6956"/>
    <cellStyle name="Valuta 2 2 2 2 21" xfId="6858"/>
    <cellStyle name="Valuta 2 2 2 2 22" xfId="6762"/>
    <cellStyle name="Valuta 2 2 2 2 23" xfId="6665"/>
    <cellStyle name="Valuta 2 2 2 2 24" xfId="6571"/>
    <cellStyle name="Valuta 2 2 2 2 25" xfId="6476"/>
    <cellStyle name="Valuta 2 2 2 2 26" xfId="6384"/>
    <cellStyle name="Valuta 2 2 2 2 27" xfId="6293"/>
    <cellStyle name="Valuta 2 2 2 2 28" xfId="6201"/>
    <cellStyle name="Valuta 2 2 2 2 29" xfId="6111"/>
    <cellStyle name="Valuta 2 2 2 2 3" xfId="8659"/>
    <cellStyle name="Valuta 2 2 2 2 30" xfId="6020"/>
    <cellStyle name="Valuta 2 2 2 2 31" xfId="5936"/>
    <cellStyle name="Valuta 2 2 2 2 32" xfId="5854"/>
    <cellStyle name="Valuta 2 2 2 2 33" xfId="5773"/>
    <cellStyle name="Valuta 2 2 2 2 34" xfId="5697"/>
    <cellStyle name="Valuta 2 2 2 2 35" xfId="5606"/>
    <cellStyle name="Valuta 2 2 2 2 36" xfId="5541"/>
    <cellStyle name="Valuta 2 2 2 2 37" xfId="5465"/>
    <cellStyle name="Valuta 2 2 2 2 38" xfId="5306"/>
    <cellStyle name="Valuta 2 2 2 2 38 2" xfId="4697"/>
    <cellStyle name="Valuta 2 2 2 2 38 2 2" xfId="2043"/>
    <cellStyle name="Valuta 2 2 2 2 38 3" xfId="1596"/>
    <cellStyle name="Valuta 2 2 2 2 38 4" xfId="1242"/>
    <cellStyle name="Valuta 2 2 2 2 38 5" xfId="911"/>
    <cellStyle name="Valuta 2 2 2 2 38 6" xfId="595"/>
    <cellStyle name="Valuta 2 2 2 2 38 7" xfId="363"/>
    <cellStyle name="Valuta 2 2 2 2 38 8" xfId="184"/>
    <cellStyle name="Valuta 2 2 2 2 38 9" xfId="75"/>
    <cellStyle name="Valuta 2 2 2 2 39" xfId="9196"/>
    <cellStyle name="Valuta 2 2 2 2 4" xfId="8558"/>
    <cellStyle name="Valuta 2 2 2 2 40" xfId="5438"/>
    <cellStyle name="Valuta 2 2 2 2 40 2" xfId="3035"/>
    <cellStyle name="Valuta 2 2 2 2 41" xfId="4445"/>
    <cellStyle name="Valuta 2 2 2 2 42" xfId="1687"/>
    <cellStyle name="Valuta 2 2 2 2 43" xfId="1404"/>
    <cellStyle name="Valuta 2 2 2 2 44" xfId="2656"/>
    <cellStyle name="Valuta 2 2 2 2 45" xfId="355"/>
    <cellStyle name="Valuta 2 2 2 2 46" xfId="3046"/>
    <cellStyle name="Valuta 2 2 2 2 5" xfId="8457"/>
    <cellStyle name="Valuta 2 2 2 2 6" xfId="8356"/>
    <cellStyle name="Valuta 2 2 2 2 7" xfId="8257"/>
    <cellStyle name="Valuta 2 2 2 2 8" xfId="8155"/>
    <cellStyle name="Valuta 2 2 2 2 9" xfId="8055"/>
    <cellStyle name="Valuta 2 2 2 20" xfId="6957"/>
    <cellStyle name="Valuta 2 2 2 21" xfId="6859"/>
    <cellStyle name="Valuta 2 2 2 22" xfId="6763"/>
    <cellStyle name="Valuta 2 2 2 23" xfId="6666"/>
    <cellStyle name="Valuta 2 2 2 24" xfId="6572"/>
    <cellStyle name="Valuta 2 2 2 25" xfId="6477"/>
    <cellStyle name="Valuta 2 2 2 26" xfId="6385"/>
    <cellStyle name="Valuta 2 2 2 27" xfId="6294"/>
    <cellStyle name="Valuta 2 2 2 28" xfId="6202"/>
    <cellStyle name="Valuta 2 2 2 29" xfId="6112"/>
    <cellStyle name="Valuta 2 2 2 3" xfId="9137"/>
    <cellStyle name="Valuta 2 2 2 3 10" xfId="4806"/>
    <cellStyle name="Valuta 2 2 2 3 11" xfId="1174"/>
    <cellStyle name="Valuta 2 2 2 3 2" xfId="8660"/>
    <cellStyle name="Valuta 2 2 2 3 2 2" xfId="4600"/>
    <cellStyle name="Valuta 2 2 2 3 2 2 2" xfId="4240"/>
    <cellStyle name="Valuta 2 2 2 3 2 3" xfId="2309"/>
    <cellStyle name="Valuta 2 2 2 3 2 4" xfId="2920"/>
    <cellStyle name="Valuta 2 2 2 3 2 5" xfId="3624"/>
    <cellStyle name="Valuta 2 2 2 3 2 6" xfId="2768"/>
    <cellStyle name="Valuta 2 2 2 3 2 7" xfId="3684"/>
    <cellStyle name="Valuta 2 2 2 3 2 8" xfId="4895"/>
    <cellStyle name="Valuta 2 2 2 3 2 9" xfId="497"/>
    <cellStyle name="Valuta 2 2 2 3 3" xfId="5251"/>
    <cellStyle name="Valuta 2 2 2 3 4" xfId="5221"/>
    <cellStyle name="Valuta 2 2 2 3 5" xfId="4980"/>
    <cellStyle name="Valuta 2 2 2 3 5 2" xfId="4189"/>
    <cellStyle name="Valuta 2 2 2 3 6" xfId="3447"/>
    <cellStyle name="Valuta 2 2 2 3 7" xfId="3192"/>
    <cellStyle name="Valuta 2 2 2 3 8" xfId="1426"/>
    <cellStyle name="Valuta 2 2 2 3 9" xfId="3571"/>
    <cellStyle name="Valuta 2 2 2 30" xfId="6021"/>
    <cellStyle name="Valuta 2 2 2 31" xfId="5937"/>
    <cellStyle name="Valuta 2 2 2 32" xfId="5855"/>
    <cellStyle name="Valuta 2 2 2 33" xfId="5774"/>
    <cellStyle name="Valuta 2 2 2 34" xfId="5698"/>
    <cellStyle name="Valuta 2 2 2 35" xfId="5607"/>
    <cellStyle name="Valuta 2 2 2 36" xfId="5542"/>
    <cellStyle name="Valuta 2 2 2 37" xfId="5466"/>
    <cellStyle name="Valuta 2 2 2 38" xfId="9180"/>
    <cellStyle name="Valuta 2 2 2 38 2" xfId="4698"/>
    <cellStyle name="Valuta 2 2 2 38 2 2" xfId="4636"/>
    <cellStyle name="Valuta 2 2 2 38 3" xfId="2734"/>
    <cellStyle name="Valuta 2 2 2 38 4" xfId="1881"/>
    <cellStyle name="Valuta 2 2 2 38 5" xfId="1850"/>
    <cellStyle name="Valuta 2 2 2 38 6" xfId="4819"/>
    <cellStyle name="Valuta 2 2 2 38 7" xfId="2957"/>
    <cellStyle name="Valuta 2 2 2 38 8" xfId="2700"/>
    <cellStyle name="Valuta 2 2 2 38 9" xfId="2733"/>
    <cellStyle name="Valuta 2 2 2 39" xfId="5138"/>
    <cellStyle name="Valuta 2 2 2 4" xfId="8559"/>
    <cellStyle name="Valuta 2 2 2 40" xfId="5246"/>
    <cellStyle name="Valuta 2 2 2 40 2" xfId="2971"/>
    <cellStyle name="Valuta 2 2 2 41" xfId="4883"/>
    <cellStyle name="Valuta 2 2 2 42" xfId="3732"/>
    <cellStyle name="Valuta 2 2 2 43" xfId="3098"/>
    <cellStyle name="Valuta 2 2 2 44" xfId="3146"/>
    <cellStyle name="Valuta 2 2 2 45" xfId="322"/>
    <cellStyle name="Valuta 2 2 2 46" xfId="1810"/>
    <cellStyle name="Valuta 2 2 2 5" xfId="8458"/>
    <cellStyle name="Valuta 2 2 2 6" xfId="8357"/>
    <cellStyle name="Valuta 2 2 2 7" xfId="8258"/>
    <cellStyle name="Valuta 2 2 2 8" xfId="8156"/>
    <cellStyle name="Valuta 2 2 2 9" xfId="8056"/>
    <cellStyle name="Valuta 2 2 20" xfId="7593"/>
    <cellStyle name="Valuta 2 2 21" xfId="7492"/>
    <cellStyle name="Valuta 2 2 22" xfId="7393"/>
    <cellStyle name="Valuta 2 2 23" xfId="7294"/>
    <cellStyle name="Valuta 2 2 24" xfId="7195"/>
    <cellStyle name="Valuta 2 2 25" xfId="7096"/>
    <cellStyle name="Valuta 2 2 26" xfId="6997"/>
    <cellStyle name="Valuta 2 2 27" xfId="6899"/>
    <cellStyle name="Valuta 2 2 28" xfId="6802"/>
    <cellStyle name="Valuta 2 2 29" xfId="6707"/>
    <cellStyle name="Valuta 2 2 3" xfId="9249"/>
    <cellStyle name="Valuta 2 2 30" xfId="6612"/>
    <cellStyle name="Valuta 2 2 31" xfId="6518"/>
    <cellStyle name="Valuta 2 2 32" xfId="6424"/>
    <cellStyle name="Valuta 2 2 33" xfId="6334"/>
    <cellStyle name="Valuta 2 2 34" xfId="6242"/>
    <cellStyle name="Valuta 2 2 35" xfId="6151"/>
    <cellStyle name="Valuta 2 2 36" xfId="6061"/>
    <cellStyle name="Valuta 2 2 37" xfId="5807"/>
    <cellStyle name="Valuta 2 2 38" xfId="7930"/>
    <cellStyle name="Valuta 2 2 39" xfId="5906"/>
    <cellStyle name="Valuta 2 2 4" xfId="9138"/>
    <cellStyle name="Valuta 2 2 4 10" xfId="2553"/>
    <cellStyle name="Valuta 2 2 4 11" xfId="2775"/>
    <cellStyle name="Valuta 2 2 4 2" xfId="8910"/>
    <cellStyle name="Valuta 2 2 4 2 2" xfId="4601"/>
    <cellStyle name="Valuta 2 2 4 2 2 2" xfId="4442"/>
    <cellStyle name="Valuta 2 2 4 2 3" xfId="2704"/>
    <cellStyle name="Valuta 2 2 4 2 4" xfId="4383"/>
    <cellStyle name="Valuta 2 2 4 2 5" xfId="1854"/>
    <cellStyle name="Valuta 2 2 4 2 6" xfId="1191"/>
    <cellStyle name="Valuta 2 2 4 2 7" xfId="2996"/>
    <cellStyle name="Valuta 2 2 4 2 8" xfId="1957"/>
    <cellStyle name="Valuta 2 2 4 2 9" xfId="888"/>
    <cellStyle name="Valuta 2 2 4 3" xfId="5369"/>
    <cellStyle name="Valuta 2 2 4 4" xfId="5192"/>
    <cellStyle name="Valuta 2 2 4 5" xfId="5087"/>
    <cellStyle name="Valuta 2 2 4 5 2" xfId="4118"/>
    <cellStyle name="Valuta 2 2 4 6" xfId="4548"/>
    <cellStyle name="Valuta 2 2 4 7" xfId="4260"/>
    <cellStyle name="Valuta 2 2 4 8" xfId="2214"/>
    <cellStyle name="Valuta 2 2 4 9" xfId="1379"/>
    <cellStyle name="Valuta 2 2 40" xfId="9179"/>
    <cellStyle name="Valuta 2 2 40 2" xfId="4816"/>
    <cellStyle name="Valuta 2 2 40 2 2" xfId="4635"/>
    <cellStyle name="Valuta 2 2 40 3" xfId="2801"/>
    <cellStyle name="Valuta 2 2 40 4" xfId="1932"/>
    <cellStyle name="Valuta 2 2 40 5" xfId="2171"/>
    <cellStyle name="Valuta 2 2 40 6" xfId="3173"/>
    <cellStyle name="Valuta 2 2 40 7" xfId="2366"/>
    <cellStyle name="Valuta 2 2 40 8" xfId="4864"/>
    <cellStyle name="Valuta 2 2 40 9" xfId="4304"/>
    <cellStyle name="Valuta 2 2 41" xfId="5131"/>
    <cellStyle name="Valuta 2 2 42" xfId="5031"/>
    <cellStyle name="Valuta 2 2 42 2" xfId="2443"/>
    <cellStyle name="Valuta 2 2 43" xfId="2113"/>
    <cellStyle name="Valuta 2 2 44" xfId="1367"/>
    <cellStyle name="Valuta 2 2 45" xfId="2915"/>
    <cellStyle name="Valuta 2 2 46" xfId="4413"/>
    <cellStyle name="Valuta 2 2 47" xfId="3848"/>
    <cellStyle name="Valuta 2 2 48" xfId="4458"/>
    <cellStyle name="Valuta 2 2 5" xfId="8994"/>
    <cellStyle name="Valuta 2 2 6" xfId="8919"/>
    <cellStyle name="Valuta 2 2 7" xfId="8988"/>
    <cellStyle name="Valuta 2 2 8" xfId="8823"/>
    <cellStyle name="Valuta 2 2 9" xfId="8703"/>
    <cellStyle name="Valuta 2 20" xfId="7694"/>
    <cellStyle name="Valuta 2 21" xfId="7594"/>
    <cellStyle name="Valuta 2 22" xfId="7493"/>
    <cellStyle name="Valuta 2 23" xfId="7394"/>
    <cellStyle name="Valuta 2 24" xfId="7295"/>
    <cellStyle name="Valuta 2 25" xfId="7196"/>
    <cellStyle name="Valuta 2 26" xfId="7097"/>
    <cellStyle name="Valuta 2 27" xfId="6998"/>
    <cellStyle name="Valuta 2 28" xfId="6900"/>
    <cellStyle name="Valuta 2 29" xfId="6803"/>
    <cellStyle name="Valuta 2 3" xfId="9418"/>
    <cellStyle name="Valuta 2 30" xfId="6708"/>
    <cellStyle name="Valuta 2 31" xfId="6613"/>
    <cellStyle name="Valuta 2 32" xfId="6519"/>
    <cellStyle name="Valuta 2 33" xfId="6425"/>
    <cellStyle name="Valuta 2 34" xfId="6335"/>
    <cellStyle name="Valuta 2 35" xfId="6243"/>
    <cellStyle name="Valuta 2 36" xfId="6152"/>
    <cellStyle name="Valuta 2 37" xfId="6062"/>
    <cellStyle name="Valuta 2 38" xfId="5902"/>
    <cellStyle name="Valuta 2 39" xfId="5677"/>
    <cellStyle name="Valuta 2 4" xfId="9326"/>
    <cellStyle name="Valuta 2 4 10" xfId="8010"/>
    <cellStyle name="Valuta 2 4 11" xfId="7905"/>
    <cellStyle name="Valuta 2 4 12" xfId="7805"/>
    <cellStyle name="Valuta 2 4 13" xfId="7704"/>
    <cellStyle name="Valuta 2 4 14" xfId="7604"/>
    <cellStyle name="Valuta 2 4 15" xfId="7503"/>
    <cellStyle name="Valuta 2 4 16" xfId="7404"/>
    <cellStyle name="Valuta 2 4 17" xfId="7305"/>
    <cellStyle name="Valuta 2 4 18" xfId="7206"/>
    <cellStyle name="Valuta 2 4 19" xfId="7107"/>
    <cellStyle name="Valuta 2 4 2" xfId="9250"/>
    <cellStyle name="Valuta 2 4 2 10" xfId="7923"/>
    <cellStyle name="Valuta 2 4 2 11" xfId="7820"/>
    <cellStyle name="Valuta 2 4 2 12" xfId="7719"/>
    <cellStyle name="Valuta 2 4 2 13" xfId="7619"/>
    <cellStyle name="Valuta 2 4 2 14" xfId="7518"/>
    <cellStyle name="Valuta 2 4 2 15" xfId="7419"/>
    <cellStyle name="Valuta 2 4 2 16" xfId="7320"/>
    <cellStyle name="Valuta 2 4 2 17" xfId="7221"/>
    <cellStyle name="Valuta 2 4 2 18" xfId="7122"/>
    <cellStyle name="Valuta 2 4 2 19" xfId="7023"/>
    <cellStyle name="Valuta 2 4 2 2" xfId="8819"/>
    <cellStyle name="Valuta 2 4 2 2 10" xfId="2189"/>
    <cellStyle name="Valuta 2 4 2 2 11" xfId="434"/>
    <cellStyle name="Valuta 2 4 2 2 2" xfId="8733"/>
    <cellStyle name="Valuta 2 4 2 2 2 2" xfId="4375"/>
    <cellStyle name="Valuta 2 4 2 2 2 2 2" xfId="4298"/>
    <cellStyle name="Valuta 2 4 2 2 2 3" xfId="2893"/>
    <cellStyle name="Valuta 2 4 2 2 2 4" xfId="1911"/>
    <cellStyle name="Valuta 2 4 2 2 2 5" xfId="1747"/>
    <cellStyle name="Valuta 2 4 2 2 2 6" xfId="1861"/>
    <cellStyle name="Valuta 2 4 2 2 2 7" xfId="2323"/>
    <cellStyle name="Valuta 2 4 2 2 2 8" xfId="2543"/>
    <cellStyle name="Valuta 2 4 2 2 2 9" xfId="752"/>
    <cellStyle name="Valuta 2 4 2 2 3" xfId="5289"/>
    <cellStyle name="Valuta 2 4 2 2 4" xfId="5042"/>
    <cellStyle name="Valuta 2 4 2 2 5" xfId="5094"/>
    <cellStyle name="Valuta 2 4 2 2 5 2" xfId="4364"/>
    <cellStyle name="Valuta 2 4 2 2 6" xfId="1520"/>
    <cellStyle name="Valuta 2 4 2 2 7" xfId="2414"/>
    <cellStyle name="Valuta 2 4 2 2 8" xfId="1470"/>
    <cellStyle name="Valuta 2 4 2 2 9" xfId="1220"/>
    <cellStyle name="Valuta 2 4 2 20" xfId="6925"/>
    <cellStyle name="Valuta 2 4 2 21" xfId="6828"/>
    <cellStyle name="Valuta 2 4 2 22" xfId="6731"/>
    <cellStyle name="Valuta 2 4 2 23" xfId="6637"/>
    <cellStyle name="Valuta 2 4 2 24" xfId="6541"/>
    <cellStyle name="Valuta 2 4 2 25" xfId="6447"/>
    <cellStyle name="Valuta 2 4 2 26" xfId="6356"/>
    <cellStyle name="Valuta 2 4 2 27" xfId="6264"/>
    <cellStyle name="Valuta 2 4 2 28" xfId="6173"/>
    <cellStyle name="Valuta 2 4 2 29" xfId="6083"/>
    <cellStyle name="Valuta 2 4 2 3" xfId="8628"/>
    <cellStyle name="Valuta 2 4 2 30" xfId="5993"/>
    <cellStyle name="Valuta 2 4 2 31" xfId="5908"/>
    <cellStyle name="Valuta 2 4 2 32" xfId="5827"/>
    <cellStyle name="Valuta 2 4 2 33" xfId="5752"/>
    <cellStyle name="Valuta 2 4 2 34" xfId="5674"/>
    <cellStyle name="Valuta 2 4 2 35" xfId="5589"/>
    <cellStyle name="Valuta 2 4 2 36" xfId="5517"/>
    <cellStyle name="Valuta 2 4 2 37" xfId="5449"/>
    <cellStyle name="Valuta 2 4 2 38" xfId="5349"/>
    <cellStyle name="Valuta 2 4 2 38 2" xfId="4673"/>
    <cellStyle name="Valuta 2 4 2 38 2 2" xfId="2068"/>
    <cellStyle name="Valuta 2 4 2 38 3" xfId="1630"/>
    <cellStyle name="Valuta 2 4 2 38 4" xfId="1276"/>
    <cellStyle name="Valuta 2 4 2 38 5" xfId="946"/>
    <cellStyle name="Valuta 2 4 2 38 6" xfId="625"/>
    <cellStyle name="Valuta 2 4 2 38 7" xfId="390"/>
    <cellStyle name="Valuta 2 4 2 38 8" xfId="210"/>
    <cellStyle name="Valuta 2 4 2 38 9" xfId="100"/>
    <cellStyle name="Valuta 2 4 2 39" xfId="5113"/>
    <cellStyle name="Valuta 2 4 2 4" xfId="8527"/>
    <cellStyle name="Valuta 2 4 2 40" xfId="5223"/>
    <cellStyle name="Valuta 2 4 2 40 2" xfId="3610"/>
    <cellStyle name="Valuta 2 4 2 41" xfId="2160"/>
    <cellStyle name="Valuta 2 4 2 42" xfId="3048"/>
    <cellStyle name="Valuta 2 4 2 43" xfId="2282"/>
    <cellStyle name="Valuta 2 4 2 44" xfId="767"/>
    <cellStyle name="Valuta 2 4 2 45" xfId="934"/>
    <cellStyle name="Valuta 2 4 2 46" xfId="2275"/>
    <cellStyle name="Valuta 2 4 2 5" xfId="8426"/>
    <cellStyle name="Valuta 2 4 2 6" xfId="8325"/>
    <cellStyle name="Valuta 2 4 2 7" xfId="8226"/>
    <cellStyle name="Valuta 2 4 2 8" xfId="8125"/>
    <cellStyle name="Valuta 2 4 2 9" xfId="8024"/>
    <cellStyle name="Valuta 2 4 20" xfId="7008"/>
    <cellStyle name="Valuta 2 4 21" xfId="6910"/>
    <cellStyle name="Valuta 2 4 22" xfId="6813"/>
    <cellStyle name="Valuta 2 4 23" xfId="6719"/>
    <cellStyle name="Valuta 2 4 24" xfId="6623"/>
    <cellStyle name="Valuta 2 4 25" xfId="6529"/>
    <cellStyle name="Valuta 2 4 26" xfId="6434"/>
    <cellStyle name="Valuta 2 4 27" xfId="6344"/>
    <cellStyle name="Valuta 2 4 28" xfId="6253"/>
    <cellStyle name="Valuta 2 4 29" xfId="6162"/>
    <cellStyle name="Valuta 2 4 3" xfId="9088"/>
    <cellStyle name="Valuta 2 4 3 10" xfId="1241"/>
    <cellStyle name="Valuta 2 4 3 11" xfId="2110"/>
    <cellStyle name="Valuta 2 4 3 2" xfId="8714"/>
    <cellStyle name="Valuta 2 4 3 2 2" xfId="4559"/>
    <cellStyle name="Valuta 2 4 3 2 2 2" xfId="4282"/>
    <cellStyle name="Valuta 2 4 3 2 3" xfId="3745"/>
    <cellStyle name="Valuta 2 4 3 2 4" xfId="3617"/>
    <cellStyle name="Valuta 2 4 3 2 5" xfId="1941"/>
    <cellStyle name="Valuta 2 4 3 2 6" xfId="1875"/>
    <cellStyle name="Valuta 2 4 3 2 7" xfId="2368"/>
    <cellStyle name="Valuta 2 4 3 2 8" xfId="2677"/>
    <cellStyle name="Valuta 2 4 3 2 9" xfId="2244"/>
    <cellStyle name="Valuta 2 4 3 3" xfId="5279"/>
    <cellStyle name="Valuta 2 4 3 4" xfId="4996"/>
    <cellStyle name="Valuta 2 4 3 5" xfId="5225"/>
    <cellStyle name="Valuta 2 4 3 5 2" xfId="3807"/>
    <cellStyle name="Valuta 2 4 3 6" xfId="3808"/>
    <cellStyle name="Valuta 2 4 3 7" xfId="2204"/>
    <cellStyle name="Valuta 2 4 3 8" xfId="3680"/>
    <cellStyle name="Valuta 2 4 3 9" xfId="2988"/>
    <cellStyle name="Valuta 2 4 30" xfId="6072"/>
    <cellStyle name="Valuta 2 4 31" xfId="5983"/>
    <cellStyle name="Valuta 2 4 32" xfId="5899"/>
    <cellStyle name="Valuta 2 4 33" xfId="5819"/>
    <cellStyle name="Valuta 2 4 34" xfId="5742"/>
    <cellStyle name="Valuta 2 4 35" xfId="5651"/>
    <cellStyle name="Valuta 2 4 36" xfId="5583"/>
    <cellStyle name="Valuta 2 4 37" xfId="5507"/>
    <cellStyle name="Valuta 2 4 38" xfId="5417"/>
    <cellStyle name="Valuta 2 4 38 2" xfId="4751"/>
    <cellStyle name="Valuta 2 4 38 2 2" xfId="2078"/>
    <cellStyle name="Valuta 2 4 38 3" xfId="1673"/>
    <cellStyle name="Valuta 2 4 38 4" xfId="1313"/>
    <cellStyle name="Valuta 2 4 38 5" xfId="973"/>
    <cellStyle name="Valuta 2 4 38 6" xfId="658"/>
    <cellStyle name="Valuta 2 4 38 7" xfId="413"/>
    <cellStyle name="Valuta 2 4 38 8" xfId="228"/>
    <cellStyle name="Valuta 2 4 38 9" xfId="110"/>
    <cellStyle name="Valuta 2 4 39" xfId="5036"/>
    <cellStyle name="Valuta 2 4 4" xfId="8613"/>
    <cellStyle name="Valuta 2 4 40" xfId="5217"/>
    <cellStyle name="Valuta 2 4 40 2" xfId="2351"/>
    <cellStyle name="Valuta 2 4 41" xfId="2588"/>
    <cellStyle name="Valuta 2 4 42" xfId="1550"/>
    <cellStyle name="Valuta 2 4 43" xfId="1068"/>
    <cellStyle name="Valuta 2 4 44" xfId="710"/>
    <cellStyle name="Valuta 2 4 45" xfId="3814"/>
    <cellStyle name="Valuta 2 4 46" xfId="294"/>
    <cellStyle name="Valuta 2 4 5" xfId="8512"/>
    <cellStyle name="Valuta 2 4 6" xfId="8411"/>
    <cellStyle name="Valuta 2 4 7" xfId="8311"/>
    <cellStyle name="Valuta 2 4 8" xfId="8211"/>
    <cellStyle name="Valuta 2 4 9" xfId="8111"/>
    <cellStyle name="Valuta 2 40" xfId="5689"/>
    <cellStyle name="Valuta 2 41" xfId="9082"/>
    <cellStyle name="Valuta 2 41 2" xfId="4817"/>
    <cellStyle name="Valuta 2 41 2 2" xfId="4553"/>
    <cellStyle name="Valuta 2 41 3" xfId="2096"/>
    <cellStyle name="Valuta 2 41 4" xfId="3853"/>
    <cellStyle name="Valuta 2 41 5" xfId="3608"/>
    <cellStyle name="Valuta 2 41 6" xfId="4069"/>
    <cellStyle name="Valuta 2 41 7" xfId="830"/>
    <cellStyle name="Valuta 2 41 8" xfId="2696"/>
    <cellStyle name="Valuta 2 41 9" xfId="3317"/>
    <cellStyle name="Valuta 2 42" xfId="5409"/>
    <cellStyle name="Valuta 2 43" xfId="5215"/>
    <cellStyle name="Valuta 2 43 2" xfId="2392"/>
    <cellStyle name="Valuta 2 44" xfId="1634"/>
    <cellStyle name="Valuta 2 45" xfId="1330"/>
    <cellStyle name="Valuta 2 46" xfId="3016"/>
    <cellStyle name="Valuta 2 47" xfId="801"/>
    <cellStyle name="Valuta 2 48" xfId="3302"/>
    <cellStyle name="Valuta 2 49" xfId="1294"/>
    <cellStyle name="Valuta 2 5" xfId="9235"/>
    <cellStyle name="Valuta 2 5 10" xfId="2140"/>
    <cellStyle name="Valuta 2 5 11" xfId="1883"/>
    <cellStyle name="Valuta 2 5 2" xfId="8911"/>
    <cellStyle name="Valuta 2 5 2 2" xfId="4661"/>
    <cellStyle name="Valuta 2 5 2 2 2" xfId="4443"/>
    <cellStyle name="Valuta 2 5 2 3" xfId="2637"/>
    <cellStyle name="Valuta 2 5 2 4" xfId="3537"/>
    <cellStyle name="Valuta 2 5 2 5" xfId="1899"/>
    <cellStyle name="Valuta 2 5 2 6" xfId="1802"/>
    <cellStyle name="Valuta 2 5 2 7" xfId="2350"/>
    <cellStyle name="Valuta 2 5 2 8" xfId="4005"/>
    <cellStyle name="Valuta 2 5 2 9" xfId="469"/>
    <cellStyle name="Valuta 2 5 3" xfId="5370"/>
    <cellStyle name="Valuta 2 5 4" xfId="5092"/>
    <cellStyle name="Valuta 2 5 5" xfId="5088"/>
    <cellStyle name="Valuta 2 5 5 2" xfId="2888"/>
    <cellStyle name="Valuta 2 5 6" xfId="3837"/>
    <cellStyle name="Valuta 2 5 7" xfId="2876"/>
    <cellStyle name="Valuta 2 5 8" xfId="1430"/>
    <cellStyle name="Valuta 2 5 9" xfId="3197"/>
    <cellStyle name="Valuta 2 50" xfId="9420"/>
    <cellStyle name="Valuta 2 6" xfId="8993"/>
    <cellStyle name="Valuta 2 7" xfId="8920"/>
    <cellStyle name="Valuta 2 8" xfId="8987"/>
    <cellStyle name="Valuta 2 9" xfId="8923"/>
    <cellStyle name="Valuta 3" xfId="22"/>
    <cellStyle name="Valuta 3 10" xfId="9221"/>
    <cellStyle name="Valuta 3 10 10" xfId="2811"/>
    <cellStyle name="Valuta 3 10 11" xfId="959"/>
    <cellStyle name="Valuta 3 10 2" xfId="8908"/>
    <cellStyle name="Valuta 3 10 2 2" xfId="4650"/>
    <cellStyle name="Valuta 3 10 2 2 2" xfId="4440"/>
    <cellStyle name="Valuta 3 10 2 3" xfId="2829"/>
    <cellStyle name="Valuta 3 10 2 4" xfId="4787"/>
    <cellStyle name="Valuta 3 10 2 5" xfId="1636"/>
    <cellStyle name="Valuta 3 10 2 6" xfId="1848"/>
    <cellStyle name="Valuta 3 10 2 7" xfId="1694"/>
    <cellStyle name="Valuta 3 10 2 8" xfId="568"/>
    <cellStyle name="Valuta 3 10 2 9" xfId="879"/>
    <cellStyle name="Valuta 3 10 3" xfId="5367"/>
    <cellStyle name="Valuta 3 10 4" xfId="5210"/>
    <cellStyle name="Valuta 3 10 5" xfId="9175"/>
    <cellStyle name="Valuta 3 10 5 2" xfId="3964"/>
    <cellStyle name="Valuta 3 10 6" xfId="3467"/>
    <cellStyle name="Valuta 3 10 7" xfId="1282"/>
    <cellStyle name="Valuta 3 10 8" xfId="2863"/>
    <cellStyle name="Valuta 3 10 9" xfId="780"/>
    <cellStyle name="Valuta 3 11" xfId="8996"/>
    <cellStyle name="Valuta 3 12" xfId="8917"/>
    <cellStyle name="Valuta 3 13" xfId="8990"/>
    <cellStyle name="Valuta 3 14" xfId="8808"/>
    <cellStyle name="Valuta 3 15" xfId="8984"/>
    <cellStyle name="Valuta 3 16" xfId="8926"/>
    <cellStyle name="Valuta 3 17" xfId="8981"/>
    <cellStyle name="Valuta 3 18" xfId="8929"/>
    <cellStyle name="Valuta 3 19" xfId="8979"/>
    <cellStyle name="Valuta 3 2" xfId="9416"/>
    <cellStyle name="Valuta 3 20" xfId="8200"/>
    <cellStyle name="Valuta 3 21" xfId="8302"/>
    <cellStyle name="Valuta 3 22" xfId="7999"/>
    <cellStyle name="Valuta 3 23" xfId="8100"/>
    <cellStyle name="Valuta 3 24" xfId="8437"/>
    <cellStyle name="Valuta 3 25" xfId="8970"/>
    <cellStyle name="Valuta 3 26" xfId="8237"/>
    <cellStyle name="Valuta 3 27" xfId="8538"/>
    <cellStyle name="Valuta 3 28" xfId="8036"/>
    <cellStyle name="Valuta 3 29" xfId="8336"/>
    <cellStyle name="Valuta 3 3" xfId="9415"/>
    <cellStyle name="Valuta 3 30" xfId="8034"/>
    <cellStyle name="Valuta 3 31" xfId="8084"/>
    <cellStyle name="Valuta 3 32" xfId="7831"/>
    <cellStyle name="Valuta 3 33" xfId="7730"/>
    <cellStyle name="Valuta 3 34" xfId="7630"/>
    <cellStyle name="Valuta 3 35" xfId="7529"/>
    <cellStyle name="Valuta 3 36" xfId="7430"/>
    <cellStyle name="Valuta 3 37" xfId="7331"/>
    <cellStyle name="Valuta 3 38" xfId="7232"/>
    <cellStyle name="Valuta 3 39" xfId="7133"/>
    <cellStyle name="Valuta 3 4" xfId="9414"/>
    <cellStyle name="Valuta 3 40" xfId="7034"/>
    <cellStyle name="Valuta 3 41" xfId="6936"/>
    <cellStyle name="Valuta 3 42" xfId="6839"/>
    <cellStyle name="Valuta 3 43" xfId="6636"/>
    <cellStyle name="Valuta 3 44" xfId="5756"/>
    <cellStyle name="Valuta 3 45" xfId="6747"/>
    <cellStyle name="Valuta 3 46" xfId="9113"/>
    <cellStyle name="Valuta 3 46 2" xfId="4814"/>
    <cellStyle name="Valuta 3 46 2 2" xfId="4584"/>
    <cellStyle name="Valuta 3 46 3" xfId="4314"/>
    <cellStyle name="Valuta 3 46 4" xfId="4351"/>
    <cellStyle name="Valuta 3 46 5" xfId="1914"/>
    <cellStyle name="Valuta 3 46 6" xfId="2845"/>
    <cellStyle name="Valuta 3 46 7" xfId="630"/>
    <cellStyle name="Valuta 3 46 8" xfId="1216"/>
    <cellStyle name="Valuta 3 46 9" xfId="2018"/>
    <cellStyle name="Valuta 3 47" xfId="5020"/>
    <cellStyle name="Valuta 3 48" xfId="5202"/>
    <cellStyle name="Valuta 3 48 2" xfId="2570"/>
    <cellStyle name="Valuta 3 49" xfId="4008"/>
    <cellStyle name="Valuta 3 5" xfId="9413"/>
    <cellStyle name="Valuta 3 50" xfId="1450"/>
    <cellStyle name="Valuta 3 51" xfId="3382"/>
    <cellStyle name="Valuta 3 52" xfId="1029"/>
    <cellStyle name="Valuta 3 53" xfId="1140"/>
    <cellStyle name="Valuta 3 54" xfId="636"/>
    <cellStyle name="Valuta 3 55" xfId="9417"/>
    <cellStyle name="Valuta 3 6" xfId="9412"/>
    <cellStyle name="Valuta 3 7" xfId="9411"/>
    <cellStyle name="Valuta 3 8" xfId="9410"/>
    <cellStyle name="Valuta 3 9" xfId="9317"/>
    <cellStyle name="Valuta 3 9 10" xfId="7996"/>
    <cellStyle name="Valuta 3 9 11" xfId="7892"/>
    <cellStyle name="Valuta 3 9 12" xfId="7792"/>
    <cellStyle name="Valuta 3 9 13" xfId="7691"/>
    <cellStyle name="Valuta 3 9 14" xfId="7591"/>
    <cellStyle name="Valuta 3 9 15" xfId="7490"/>
    <cellStyle name="Valuta 3 9 16" xfId="7391"/>
    <cellStyle name="Valuta 3 9 17" xfId="7292"/>
    <cellStyle name="Valuta 3 9 18" xfId="7193"/>
    <cellStyle name="Valuta 3 9 19" xfId="7094"/>
    <cellStyle name="Valuta 3 9 2" xfId="9248"/>
    <cellStyle name="Valuta 3 9 2 10" xfId="7921"/>
    <cellStyle name="Valuta 3 9 2 11" xfId="7818"/>
    <cellStyle name="Valuta 3 9 2 12" xfId="7717"/>
    <cellStyle name="Valuta 3 9 2 13" xfId="7617"/>
    <cellStyle name="Valuta 3 9 2 14" xfId="7516"/>
    <cellStyle name="Valuta 3 9 2 15" xfId="7417"/>
    <cellStyle name="Valuta 3 9 2 16" xfId="7318"/>
    <cellStyle name="Valuta 3 9 2 17" xfId="7219"/>
    <cellStyle name="Valuta 3 9 2 18" xfId="7120"/>
    <cellStyle name="Valuta 3 9 2 19" xfId="7021"/>
    <cellStyle name="Valuta 3 9 2 2" xfId="8805"/>
    <cellStyle name="Valuta 3 9 2 2 10" xfId="3002"/>
    <cellStyle name="Valuta 3 9 2 2 11" xfId="3792"/>
    <cellStyle name="Valuta 3 9 2 2 2" xfId="8731"/>
    <cellStyle name="Valuta 3 9 2 2 2 2" xfId="4362"/>
    <cellStyle name="Valuta 3 9 2 2 2 2 2" xfId="4297"/>
    <cellStyle name="Valuta 3 9 2 2 2 3" xfId="4815"/>
    <cellStyle name="Valuta 3 9 2 2 2 4" xfId="2009"/>
    <cellStyle name="Valuta 3 9 2 2 2 5" xfId="4187"/>
    <cellStyle name="Valuta 3 9 2 2 2 6" xfId="833"/>
    <cellStyle name="Valuta 3 9 2 2 2 7" xfId="1431"/>
    <cellStyle name="Valuta 3 9 2 2 2 8" xfId="1595"/>
    <cellStyle name="Valuta 3 9 2 2 2 9" xfId="179"/>
    <cellStyle name="Valuta 3 9 2 2 3" xfId="5288"/>
    <cellStyle name="Valuta 3 9 2 2 4" xfId="5063"/>
    <cellStyle name="Valuta 3 9 2 2 5" xfId="9153"/>
    <cellStyle name="Valuta 3 9 2 2 5 2" xfId="4203"/>
    <cellStyle name="Valuta 3 9 2 2 6" xfId="3063"/>
    <cellStyle name="Valuta 3 9 2 2 7" xfId="3891"/>
    <cellStyle name="Valuta 3 9 2 2 8" xfId="1290"/>
    <cellStyle name="Valuta 3 9 2 2 9" xfId="2836"/>
    <cellStyle name="Valuta 3 9 2 20" xfId="6923"/>
    <cellStyle name="Valuta 3 9 2 21" xfId="6826"/>
    <cellStyle name="Valuta 3 9 2 22" xfId="6730"/>
    <cellStyle name="Valuta 3 9 2 23" xfId="6635"/>
    <cellStyle name="Valuta 3 9 2 24" xfId="6539"/>
    <cellStyle name="Valuta 3 9 2 25" xfId="6446"/>
    <cellStyle name="Valuta 3 9 2 26" xfId="6355"/>
    <cellStyle name="Valuta 3 9 2 27" xfId="6263"/>
    <cellStyle name="Valuta 3 9 2 28" xfId="6172"/>
    <cellStyle name="Valuta 3 9 2 29" xfId="6081"/>
    <cellStyle name="Valuta 3 9 2 3" xfId="8626"/>
    <cellStyle name="Valuta 3 9 2 30" xfId="5991"/>
    <cellStyle name="Valuta 3 9 2 31" xfId="5907"/>
    <cellStyle name="Valuta 3 9 2 32" xfId="5825"/>
    <cellStyle name="Valuta 3 9 2 33" xfId="5750"/>
    <cellStyle name="Valuta 3 9 2 34" xfId="5673"/>
    <cellStyle name="Valuta 3 9 2 35" xfId="5588"/>
    <cellStyle name="Valuta 3 9 2 36" xfId="5516"/>
    <cellStyle name="Valuta 3 9 2 37" xfId="5448"/>
    <cellStyle name="Valuta 3 9 2 38" xfId="5340"/>
    <cellStyle name="Valuta 3 9 2 38 2" xfId="4671"/>
    <cellStyle name="Valuta 3 9 2 38 2 2" xfId="2059"/>
    <cellStyle name="Valuta 3 9 2 38 3" xfId="1621"/>
    <cellStyle name="Valuta 3 9 2 38 4" xfId="1267"/>
    <cellStyle name="Valuta 3 9 2 38 5" xfId="937"/>
    <cellStyle name="Valuta 3 9 2 38 6" xfId="616"/>
    <cellStyle name="Valuta 3 9 2 38 7" xfId="381"/>
    <cellStyle name="Valuta 3 9 2 38 8" xfId="201"/>
    <cellStyle name="Valuta 3 9 2 38 9" xfId="91"/>
    <cellStyle name="Valuta 3 9 2 39" xfId="5000"/>
    <cellStyle name="Valuta 3 9 2 4" xfId="8525"/>
    <cellStyle name="Valuta 3 9 2 40" xfId="4990"/>
    <cellStyle name="Valuta 3 9 2 40 2" xfId="4423"/>
    <cellStyle name="Valuta 3 9 2 41" xfId="3836"/>
    <cellStyle name="Valuta 3 9 2 42" xfId="1445"/>
    <cellStyle name="Valuta 3 9 2 43" xfId="1685"/>
    <cellStyle name="Valuta 3 9 2 44" xfId="1587"/>
    <cellStyle name="Valuta 3 9 2 45" xfId="2852"/>
    <cellStyle name="Valuta 3 9 2 46" xfId="3555"/>
    <cellStyle name="Valuta 3 9 2 5" xfId="8424"/>
    <cellStyle name="Valuta 3 9 2 6" xfId="8323"/>
    <cellStyle name="Valuta 3 9 2 7" xfId="8224"/>
    <cellStyle name="Valuta 3 9 2 8" xfId="8123"/>
    <cellStyle name="Valuta 3 9 2 9" xfId="8022"/>
    <cellStyle name="Valuta 3 9 20" xfId="6995"/>
    <cellStyle name="Valuta 3 9 21" xfId="6897"/>
    <cellStyle name="Valuta 3 9 22" xfId="6800"/>
    <cellStyle name="Valuta 3 9 23" xfId="6705"/>
    <cellStyle name="Valuta 3 9 24" xfId="6610"/>
    <cellStyle name="Valuta 3 9 25" xfId="6516"/>
    <cellStyle name="Valuta 3 9 26" xfId="6422"/>
    <cellStyle name="Valuta 3 9 27" xfId="6332"/>
    <cellStyle name="Valuta 3 9 28" xfId="6240"/>
    <cellStyle name="Valuta 3 9 29" xfId="6149"/>
    <cellStyle name="Valuta 3 9 3" xfId="9087"/>
    <cellStyle name="Valuta 3 9 3 10" xfId="332"/>
    <cellStyle name="Valuta 3 9 3 11" xfId="3050"/>
    <cellStyle name="Valuta 3 9 3 2" xfId="8701"/>
    <cellStyle name="Valuta 3 9 3 2 2" xfId="4558"/>
    <cellStyle name="Valuta 3 9 3 2 2 2" xfId="4271"/>
    <cellStyle name="Valuta 3 9 3 2 3" xfId="3149"/>
    <cellStyle name="Valuta 3 9 3 2 4" xfId="3784"/>
    <cellStyle name="Valuta 3 9 3 2 5" xfId="2333"/>
    <cellStyle name="Valuta 3 9 3 2 6" xfId="2162"/>
    <cellStyle name="Valuta 3 9 3 2 7" xfId="3117"/>
    <cellStyle name="Valuta 3 9 3 2 8" xfId="2576"/>
    <cellStyle name="Valuta 3 9 3 2 9" xfId="3576"/>
    <cellStyle name="Valuta 3 9 3 3" xfId="5270"/>
    <cellStyle name="Valuta 3 9 3 4" xfId="5108"/>
    <cellStyle name="Valuta 3 9 3 5" xfId="4997"/>
    <cellStyle name="Valuta 3 9 3 5 2" xfId="3875"/>
    <cellStyle name="Valuta 3 9 3 6" xfId="4167"/>
    <cellStyle name="Valuta 3 9 3 7" xfId="3124"/>
    <cellStyle name="Valuta 3 9 3 8" xfId="2830"/>
    <cellStyle name="Valuta 3 9 3 9" xfId="4216"/>
    <cellStyle name="Valuta 3 9 30" xfId="6059"/>
    <cellStyle name="Valuta 3 9 31" xfId="5972"/>
    <cellStyle name="Valuta 3 9 32" xfId="5889"/>
    <cellStyle name="Valuta 3 9 33" xfId="5810"/>
    <cellStyle name="Valuta 3 9 34" xfId="5732"/>
    <cellStyle name="Valuta 3 9 35" xfId="5641"/>
    <cellStyle name="Valuta 3 9 36" xfId="5574"/>
    <cellStyle name="Valuta 3 9 37" xfId="5498"/>
    <cellStyle name="Valuta 3 9 38" xfId="5416"/>
    <cellStyle name="Valuta 3 9 38 2" xfId="4738"/>
    <cellStyle name="Valuta 3 9 38 2 2" xfId="2077"/>
    <cellStyle name="Valuta 3 9 38 3" xfId="1672"/>
    <cellStyle name="Valuta 3 9 38 4" xfId="1312"/>
    <cellStyle name="Valuta 3 9 38 5" xfId="972"/>
    <cellStyle name="Valuta 3 9 38 6" xfId="657"/>
    <cellStyle name="Valuta 3 9 38 7" xfId="412"/>
    <cellStyle name="Valuta 3 9 38 8" xfId="227"/>
    <cellStyle name="Valuta 3 9 38 9" xfId="109"/>
    <cellStyle name="Valuta 3 9 39" xfId="5055"/>
    <cellStyle name="Valuta 3 9 4" xfId="8600"/>
    <cellStyle name="Valuta 3 9 40" xfId="5061"/>
    <cellStyle name="Valuta 3 9 40 2" xfId="4163"/>
    <cellStyle name="Valuta 3 9 41" xfId="2973"/>
    <cellStyle name="Valuta 3 9 42" xfId="4868"/>
    <cellStyle name="Valuta 3 9 43" xfId="1489"/>
    <cellStyle name="Valuta 3 9 44" xfId="1951"/>
    <cellStyle name="Valuta 3 9 45" xfId="4274"/>
    <cellStyle name="Valuta 3 9 46" xfId="2153"/>
    <cellStyle name="Valuta 3 9 5" xfId="8499"/>
    <cellStyle name="Valuta 3 9 6" xfId="8398"/>
    <cellStyle name="Valuta 3 9 7" xfId="8299"/>
    <cellStyle name="Valuta 3 9 8" xfId="8197"/>
    <cellStyle name="Valuta 3 9 9" xfId="8097"/>
    <cellStyle name="Valuta 4" xfId="28"/>
    <cellStyle name="Valuta 4 2" xfId="9313"/>
    <cellStyle name="Valuta 5" xfId="37"/>
    <cellStyle name="Valuta 5 2" xfId="9307"/>
    <cellStyle name="Vejica [0] 2" xfId="9409"/>
    <cellStyle name="Vejica 10" xfId="9408"/>
    <cellStyle name="Vejica 10 2" xfId="9407"/>
    <cellStyle name="Vejica 10 3" xfId="9406"/>
    <cellStyle name="Vejica 11" xfId="9405"/>
    <cellStyle name="Vejica 11 2" xfId="9404"/>
    <cellStyle name="Vejica 11 3" xfId="9403"/>
    <cellStyle name="Vejica 12" xfId="9402"/>
    <cellStyle name="Vejica 12 2" xfId="9401"/>
    <cellStyle name="Vejica 12 3" xfId="9400"/>
    <cellStyle name="Vejica 13" xfId="9399"/>
    <cellStyle name="Vejica 13 2" xfId="9398"/>
    <cellStyle name="Vejica 13 3" xfId="9397"/>
    <cellStyle name="Vejica 14" xfId="9396"/>
    <cellStyle name="Vejica 15" xfId="9588"/>
    <cellStyle name="Vejica 15 2" xfId="9395"/>
    <cellStyle name="Vejica 16" xfId="9394"/>
    <cellStyle name="Vejica 17" xfId="9393"/>
    <cellStyle name="Vejica 18" xfId="9392"/>
    <cellStyle name="Vejica 2" xfId="27"/>
    <cellStyle name="Vejica 2 10" xfId="9390"/>
    <cellStyle name="Vejica 2 11" xfId="9389"/>
    <cellStyle name="Vejica 2 12" xfId="9388"/>
    <cellStyle name="Vejica 2 13" xfId="9387"/>
    <cellStyle name="Vejica 2 14" xfId="9334"/>
    <cellStyle name="Vejica 2 15" xfId="9314"/>
    <cellStyle name="Vejica 2 16" xfId="9216"/>
    <cellStyle name="Vejica 2 17" xfId="9118"/>
    <cellStyle name="Vejica 2 18" xfId="5058"/>
    <cellStyle name="Vejica 2 19" xfId="5208"/>
    <cellStyle name="Vejica 2 2" xfId="9391"/>
    <cellStyle name="Vejica 2 2 2" xfId="40"/>
    <cellStyle name="Vejica 2 2 2 10" xfId="8417"/>
    <cellStyle name="Vejica 2 2 2 11" xfId="8316"/>
    <cellStyle name="Vejica 2 2 2 12" xfId="8217"/>
    <cellStyle name="Vejica 2 2 2 13" xfId="8695"/>
    <cellStyle name="Vejica 2 2 2 14" xfId="9030"/>
    <cellStyle name="Vejica 2 2 2 15" xfId="7915"/>
    <cellStyle name="Vejica 2 2 2 16" xfId="7811"/>
    <cellStyle name="Vejica 2 2 2 17" xfId="7710"/>
    <cellStyle name="Vejica 2 2 2 18" xfId="7610"/>
    <cellStyle name="Vejica 2 2 2 19" xfId="7509"/>
    <cellStyle name="Vejica 2 2 2 2" xfId="9385"/>
    <cellStyle name="Vejica 2 2 2 20" xfId="7410"/>
    <cellStyle name="Vejica 2 2 2 21" xfId="7311"/>
    <cellStyle name="Vejica 2 2 2 22" xfId="7212"/>
    <cellStyle name="Vejica 2 2 2 23" xfId="7113"/>
    <cellStyle name="Vejica 2 2 2 24" xfId="7014"/>
    <cellStyle name="Vejica 2 2 2 25" xfId="6916"/>
    <cellStyle name="Vejica 2 2 2 26" xfId="6819"/>
    <cellStyle name="Vejica 2 2 2 27" xfId="6723"/>
    <cellStyle name="Vejica 2 2 2 28" xfId="6628"/>
    <cellStyle name="Vejica 2 2 2 29" xfId="6533"/>
    <cellStyle name="Vejica 2 2 2 3" xfId="9332"/>
    <cellStyle name="Vejica 2 2 2 30" xfId="6440"/>
    <cellStyle name="Vejica 2 2 2 31" xfId="6348"/>
    <cellStyle name="Vejica 2 2 2 32" xfId="6256"/>
    <cellStyle name="Vejica 2 2 2 33" xfId="6166"/>
    <cellStyle name="Vejica 2 2 2 34" xfId="6076"/>
    <cellStyle name="Vejica 2 2 2 35" xfId="5987"/>
    <cellStyle name="Vejica 2 2 2 36" xfId="5901"/>
    <cellStyle name="Vejica 2 2 2 37" xfId="6941"/>
    <cellStyle name="Vejica 2 2 2 38" xfId="5656"/>
    <cellStyle name="Vejica 2 2 2 39" xfId="5533"/>
    <cellStyle name="Vejica 2 2 2 4" xfId="9304"/>
    <cellStyle name="Vejica 2 2 2 4 10" xfId="7978"/>
    <cellStyle name="Vejica 2 2 2 4 11" xfId="7875"/>
    <cellStyle name="Vejica 2 2 2 4 12" xfId="7774"/>
    <cellStyle name="Vejica 2 2 2 4 13" xfId="7674"/>
    <cellStyle name="Vejica 2 2 2 4 14" xfId="7573"/>
    <cellStyle name="Vejica 2 2 2 4 15" xfId="7474"/>
    <cellStyle name="Vejica 2 2 2 4 16" xfId="7375"/>
    <cellStyle name="Vejica 2 2 2 4 17" xfId="7276"/>
    <cellStyle name="Vejica 2 2 2 4 18" xfId="7176"/>
    <cellStyle name="Vejica 2 2 2 4 19" xfId="7077"/>
    <cellStyle name="Vejica 2 2 2 4 2" xfId="8878"/>
    <cellStyle name="Vejica 2 2 2 4 2 10" xfId="3840"/>
    <cellStyle name="Vejica 2 2 2 4 2 11" xfId="260"/>
    <cellStyle name="Vejica 2 2 2 4 2 2" xfId="8788"/>
    <cellStyle name="Vejica 2 2 2 4 2 2 2" xfId="4422"/>
    <cellStyle name="Vejica 2 2 2 4 2 2 2 2" xfId="4346"/>
    <cellStyle name="Vejica 2 2 2 4 2 2 3" xfId="3091"/>
    <cellStyle name="Vejica 2 2 2 4 2 2 4" xfId="3925"/>
    <cellStyle name="Vejica 2 2 2 4 2 2 5" xfId="1285"/>
    <cellStyle name="Vejica 2 2 2 4 2 2 6" xfId="842"/>
    <cellStyle name="Vejica 2 2 2 4 2 2 7" xfId="1459"/>
    <cellStyle name="Vejica 2 2 2 4 2 2 8" xfId="897"/>
    <cellStyle name="Vejica 2 2 2 4 2 2 9" xfId="219"/>
    <cellStyle name="Vejica 2 2 2 4 2 3" xfId="5328"/>
    <cellStyle name="Vejica 2 2 2 4 2 4" xfId="5156"/>
    <cellStyle name="Vejica 2 2 2 4 2 5" xfId="4963"/>
    <cellStyle name="Vejica 2 2 2 4 2 5 2" xfId="3099"/>
    <cellStyle name="Vejica 2 2 2 4 2 6" xfId="3873"/>
    <cellStyle name="Vejica 2 2 2 4 2 7" xfId="2776"/>
    <cellStyle name="Vejica 2 2 2 4 2 8" xfId="991"/>
    <cellStyle name="Vejica 2 2 2 4 2 9" xfId="535"/>
    <cellStyle name="Vejica 2 2 2 4 20" xfId="6980"/>
    <cellStyle name="Vejica 2 2 2 4 21" xfId="6882"/>
    <cellStyle name="Vejica 2 2 2 4 22" xfId="6786"/>
    <cellStyle name="Vejica 2 2 2 4 23" xfId="6689"/>
    <cellStyle name="Vejica 2 2 2 4 24" xfId="6595"/>
    <cellStyle name="Vejica 2 2 2 4 25" xfId="6500"/>
    <cellStyle name="Vejica 2 2 2 4 26" xfId="6408"/>
    <cellStyle name="Vejica 2 2 2 4 27" xfId="6317"/>
    <cellStyle name="Vejica 2 2 2 4 28" xfId="6225"/>
    <cellStyle name="Vejica 2 2 2 4 29" xfId="6135"/>
    <cellStyle name="Vejica 2 2 2 4 3" xfId="8683"/>
    <cellStyle name="Vejica 2 2 2 4 30" xfId="6044"/>
    <cellStyle name="Vejica 2 2 2 4 31" xfId="5959"/>
    <cellStyle name="Vejica 2 2 2 4 32" xfId="5878"/>
    <cellStyle name="Vejica 2 2 2 4 33" xfId="5796"/>
    <cellStyle name="Vejica 2 2 2 4 34" xfId="5720"/>
    <cellStyle name="Vejica 2 2 2 4 35" xfId="5629"/>
    <cellStyle name="Vejica 2 2 2 4 36" xfId="5564"/>
    <cellStyle name="Vejica 2 2 2 4 37" xfId="5488"/>
    <cellStyle name="Vejica 2 2 2 4 38" xfId="5360"/>
    <cellStyle name="Vejica 2 2 2 4 38 2" xfId="4721"/>
    <cellStyle name="Vejica 2 2 2 4 38 2 2" xfId="2072"/>
    <cellStyle name="Vejica 2 2 2 4 38 3" xfId="1638"/>
    <cellStyle name="Vejica 2 2 2 4 38 4" xfId="1283"/>
    <cellStyle name="Vejica 2 2 2 4 38 5" xfId="953"/>
    <cellStyle name="Vejica 2 2 2 4 38 6" xfId="632"/>
    <cellStyle name="Vejica 2 2 2 4 38 7" xfId="397"/>
    <cellStyle name="Vejica 2 2 2 4 38 8" xfId="217"/>
    <cellStyle name="Vejica 2 2 2 4 38 9" xfId="104"/>
    <cellStyle name="Vejica 2 2 2 4 39" xfId="5164"/>
    <cellStyle name="Vejica 2 2 2 4 4" xfId="8582"/>
    <cellStyle name="Vejica 2 2 2 4 40" xfId="5239"/>
    <cellStyle name="Vejica 2 2 2 4 40 2" xfId="3123"/>
    <cellStyle name="Vejica 2 2 2 4 41" xfId="2099"/>
    <cellStyle name="Vejica 2 2 2 4 42" xfId="1399"/>
    <cellStyle name="Vejica 2 2 2 4 43" xfId="3419"/>
    <cellStyle name="Vejica 2 2 2 4 44" xfId="1940"/>
    <cellStyle name="Vejica 2 2 2 4 45" xfId="540"/>
    <cellStyle name="Vejica 2 2 2 4 46" xfId="834"/>
    <cellStyle name="Vejica 2 2 2 4 5" xfId="8481"/>
    <cellStyle name="Vejica 2 2 2 4 6" xfId="8380"/>
    <cellStyle name="Vejica 2 2 2 4 7" xfId="8281"/>
    <cellStyle name="Vejica 2 2 2 4 8" xfId="8179"/>
    <cellStyle name="Vejica 2 2 2 4 9" xfId="8079"/>
    <cellStyle name="Vejica 2 2 2 40" xfId="9127"/>
    <cellStyle name="Vejica 2 2 2 40 2" xfId="4789"/>
    <cellStyle name="Vejica 2 2 2 40 2 2" xfId="4596"/>
    <cellStyle name="Vejica 2 2 2 40 3" xfId="4180"/>
    <cellStyle name="Vejica 2 2 2 40 4" xfId="2346"/>
    <cellStyle name="Vejica 2 2 2 40 5" xfId="1755"/>
    <cellStyle name="Vejica 2 2 2 40 6" xfId="3752"/>
    <cellStyle name="Vejica 2 2 2 40 7" xfId="1127"/>
    <cellStyle name="Vejica 2 2 2 40 8" xfId="3253"/>
    <cellStyle name="Vejica 2 2 2 40 9" xfId="545"/>
    <cellStyle name="Vejica 2 2 2 41" xfId="5234"/>
    <cellStyle name="Vejica 2 2 2 42" xfId="4936"/>
    <cellStyle name="Vejica 2 2 2 42 2" xfId="2903"/>
    <cellStyle name="Vejica 2 2 2 43" xfId="1537"/>
    <cellStyle name="Vejica 2 2 2 44" xfId="2010"/>
    <cellStyle name="Vejica 2 2 2 45" xfId="2524"/>
    <cellStyle name="Vejica 2 2 2 46" xfId="4444"/>
    <cellStyle name="Vejica 2 2 2 47" xfId="2840"/>
    <cellStyle name="Vejica 2 2 2 48" xfId="433"/>
    <cellStyle name="Vejica 2 2 2 49" xfId="12711"/>
    <cellStyle name="Vejica 2 2 2 5" xfId="9207"/>
    <cellStyle name="Vejica 2 2 2 5 10" xfId="4827"/>
    <cellStyle name="Vejica 2 2 2 5 11" xfId="2750"/>
    <cellStyle name="Vejica 2 2 2 5 2" xfId="9028"/>
    <cellStyle name="Vejica 2 2 2 5 2 2" xfId="4640"/>
    <cellStyle name="Vejica 2 2 2 5 2 2 2" xfId="4519"/>
    <cellStyle name="Vejica 2 2 2 5 2 3" xfId="4788"/>
    <cellStyle name="Vejica 2 2 2 5 2 4" xfId="2327"/>
    <cellStyle name="Vejica 2 2 2 5 2 5" xfId="2500"/>
    <cellStyle name="Vejica 2 2 2 5 2 6" xfId="3835"/>
    <cellStyle name="Vejica 2 2 2 5 2 7" xfId="1098"/>
    <cellStyle name="Vejica 2 2 2 5 2 8" xfId="1182"/>
    <cellStyle name="Vejica 2 2 2 5 2 9" xfId="4114"/>
    <cellStyle name="Vejica 2 2 2 5 3" xfId="5395"/>
    <cellStyle name="Vejica 2 2 2 5 4" xfId="5222"/>
    <cellStyle name="Vejica 2 2 2 5 5" xfId="9181"/>
    <cellStyle name="Vejica 2 2 2 5 5 2" xfId="2672"/>
    <cellStyle name="Vejica 2 2 2 5 6" xfId="3179"/>
    <cellStyle name="Vejica 2 2 2 5 7" xfId="1801"/>
    <cellStyle name="Vejica 2 2 2 5 8" xfId="1696"/>
    <cellStyle name="Vejica 2 2 2 5 9" xfId="2587"/>
    <cellStyle name="Vejica 2 2 2 50" xfId="9386"/>
    <cellStyle name="Vejica 2 2 2 6" xfId="8723"/>
    <cellStyle name="Vejica 2 2 2 7" xfId="8759"/>
    <cellStyle name="Vejica 2 2 2 8" xfId="8619"/>
    <cellStyle name="Vejica 2 2 2 9" xfId="8518"/>
    <cellStyle name="Vejica 2 2 3" xfId="9333"/>
    <cellStyle name="Vejica 2 2 4" xfId="9247"/>
    <cellStyle name="Vejica 2 2 5" xfId="18817"/>
    <cellStyle name="Vejica 2 20" xfId="25004"/>
    <cellStyle name="Vejica 2 3" xfId="9384"/>
    <cellStyle name="Vejica 2 3 2" xfId="9383"/>
    <cellStyle name="Vejica 2 3 3" xfId="9382"/>
    <cellStyle name="Vejica 2 4" xfId="9381"/>
    <cellStyle name="Vejica 2 4 2" xfId="9380"/>
    <cellStyle name="Vejica 2 5" xfId="9379"/>
    <cellStyle name="Vejica 2 5 2" xfId="9378"/>
    <cellStyle name="Vejica 2 6" xfId="9377"/>
    <cellStyle name="Vejica 2 6 2" xfId="9376"/>
    <cellStyle name="Vejica 2 7" xfId="9375"/>
    <cellStyle name="Vejica 2 7 2" xfId="9374"/>
    <cellStyle name="Vejica 2 8" xfId="9373"/>
    <cellStyle name="Vejica 2 9" xfId="9372"/>
    <cellStyle name="Vejica 2 9 2" xfId="9371"/>
    <cellStyle name="Vejica 2 9 3" xfId="9370"/>
    <cellStyle name="Vejica 2 9 3 2" xfId="9369"/>
    <cellStyle name="Vejica 3" xfId="39"/>
    <cellStyle name="Vejica 3 10" xfId="9305"/>
    <cellStyle name="Vejica 3 10 10" xfId="7979"/>
    <cellStyle name="Vejica 3 10 11" xfId="7876"/>
    <cellStyle name="Vejica 3 10 12" xfId="7775"/>
    <cellStyle name="Vejica 3 10 13" xfId="7675"/>
    <cellStyle name="Vejica 3 10 14" xfId="7574"/>
    <cellStyle name="Vejica 3 10 15" xfId="7475"/>
    <cellStyle name="Vejica 3 10 16" xfId="7376"/>
    <cellStyle name="Vejica 3 10 17" xfId="7277"/>
    <cellStyle name="Vejica 3 10 18" xfId="7177"/>
    <cellStyle name="Vejica 3 10 19" xfId="7078"/>
    <cellStyle name="Vejica 3 10 2" xfId="9246"/>
    <cellStyle name="Vejica 3 10 2 10" xfId="7919"/>
    <cellStyle name="Vejica 3 10 2 11" xfId="7816"/>
    <cellStyle name="Vejica 3 10 2 12" xfId="7715"/>
    <cellStyle name="Vejica 3 10 2 13" xfId="7615"/>
    <cellStyle name="Vejica 3 10 2 14" xfId="7514"/>
    <cellStyle name="Vejica 3 10 2 15" xfId="7415"/>
    <cellStyle name="Vejica 3 10 2 16" xfId="7316"/>
    <cellStyle name="Vejica 3 10 2 17" xfId="7217"/>
    <cellStyle name="Vejica 3 10 2 18" xfId="7118"/>
    <cellStyle name="Vejica 3 10 2 19" xfId="7019"/>
    <cellStyle name="Vejica 3 10 2 2" xfId="8789"/>
    <cellStyle name="Vejica 3 10 2 2 10" xfId="2849"/>
    <cellStyle name="Vejica 3 10 2 2 11" xfId="158"/>
    <cellStyle name="Vejica 3 10 2 2 2" xfId="8729"/>
    <cellStyle name="Vejica 3 10 2 2 2 2" xfId="4347"/>
    <cellStyle name="Vejica 3 10 2 2 2 2 2" xfId="4295"/>
    <cellStyle name="Vejica 3 10 2 2 2 3" xfId="3084"/>
    <cellStyle name="Vejica 3 10 2 2 2 4" xfId="1499"/>
    <cellStyle name="Vejica 3 10 2 2 2 5" xfId="3952"/>
    <cellStyle name="Vejica 3 10 2 2 2 6" xfId="1712"/>
    <cellStyle name="Vejica 3 10 2 2 2 7" xfId="588"/>
    <cellStyle name="Vejica 3 10 2 2 2 8" xfId="2697"/>
    <cellStyle name="Vejica 3 10 2 2 2 9" xfId="2513"/>
    <cellStyle name="Vejica 3 10 2 2 3" xfId="5287"/>
    <cellStyle name="Vejica 3 10 2 2 4" xfId="5084"/>
    <cellStyle name="Vejica 3 10 2 2 5" xfId="5064"/>
    <cellStyle name="Vejica 3 10 2 2 5 2" xfId="3026"/>
    <cellStyle name="Vejica 3 10 2 2 6" xfId="4022"/>
    <cellStyle name="Vejica 3 10 2 2 7" xfId="1197"/>
    <cellStyle name="Vejica 3 10 2 2 8" xfId="2116"/>
    <cellStyle name="Vejica 3 10 2 2 9" xfId="4197"/>
    <cellStyle name="Vejica 3 10 2 20" xfId="6921"/>
    <cellStyle name="Vejica 3 10 2 21" xfId="6824"/>
    <cellStyle name="Vejica 3 10 2 22" xfId="6728"/>
    <cellStyle name="Vejica 3 10 2 23" xfId="6633"/>
    <cellStyle name="Vejica 3 10 2 24" xfId="6538"/>
    <cellStyle name="Vejica 3 10 2 25" xfId="6445"/>
    <cellStyle name="Vejica 3 10 2 26" xfId="6353"/>
    <cellStyle name="Vejica 3 10 2 27" xfId="6261"/>
    <cellStyle name="Vejica 3 10 2 28" xfId="6171"/>
    <cellStyle name="Vejica 3 10 2 29" xfId="6080"/>
    <cellStyle name="Vejica 3 10 2 3" xfId="8624"/>
    <cellStyle name="Vejica 3 10 2 30" xfId="5990"/>
    <cellStyle name="Vejica 3 10 2 31" xfId="5905"/>
    <cellStyle name="Vejica 3 10 2 32" xfId="5824"/>
    <cellStyle name="Vejica 3 10 2 33" xfId="5748"/>
    <cellStyle name="Vejica 3 10 2 34" xfId="5672"/>
    <cellStyle name="Vejica 3 10 2 35" xfId="5587"/>
    <cellStyle name="Vejica 3 10 2 36" xfId="5515"/>
    <cellStyle name="Vejica 3 10 2 37" xfId="5447"/>
    <cellStyle name="Vejica 3 10 2 38" xfId="5329"/>
    <cellStyle name="Vejica 3 10 2 38 2" xfId="4669"/>
    <cellStyle name="Vejica 3 10 2 38 2 2" xfId="2051"/>
    <cellStyle name="Vejica 3 10 2 38 3" xfId="1612"/>
    <cellStyle name="Vejica 3 10 2 38 4" xfId="1259"/>
    <cellStyle name="Vejica 3 10 2 38 5" xfId="928"/>
    <cellStyle name="Vejica 3 10 2 38 6" xfId="607"/>
    <cellStyle name="Vejica 3 10 2 38 7" xfId="373"/>
    <cellStyle name="Vejica 3 10 2 38 8" xfId="192"/>
    <cellStyle name="Vejica 3 10 2 38 9" xfId="83"/>
    <cellStyle name="Vejica 3 10 2 39" xfId="5145"/>
    <cellStyle name="Vejica 3 10 2 4" xfId="8523"/>
    <cellStyle name="Vejica 3 10 2 40" xfId="5043"/>
    <cellStyle name="Vejica 3 10 2 40 2" xfId="4417"/>
    <cellStyle name="Vejica 3 10 2 41" xfId="3080"/>
    <cellStyle name="Vejica 3 10 2 42" xfId="1448"/>
    <cellStyle name="Vejica 3 10 2 43" xfId="1420"/>
    <cellStyle name="Vejica 3 10 2 44" xfId="1886"/>
    <cellStyle name="Vejica 3 10 2 45" xfId="2439"/>
    <cellStyle name="Vejica 3 10 2 46" xfId="850"/>
    <cellStyle name="Vejica 3 10 2 5" xfId="8422"/>
    <cellStyle name="Vejica 3 10 2 6" xfId="8321"/>
    <cellStyle name="Vejica 3 10 2 7" xfId="8222"/>
    <cellStyle name="Vejica 3 10 2 8" xfId="8121"/>
    <cellStyle name="Vejica 3 10 2 9" xfId="8020"/>
    <cellStyle name="Vejica 3 10 20" xfId="6981"/>
    <cellStyle name="Vejica 3 10 21" xfId="6883"/>
    <cellStyle name="Vejica 3 10 22" xfId="6787"/>
    <cellStyle name="Vejica 3 10 23" xfId="6690"/>
    <cellStyle name="Vejica 3 10 24" xfId="6596"/>
    <cellStyle name="Vejica 3 10 25" xfId="6501"/>
    <cellStyle name="Vejica 3 10 26" xfId="6409"/>
    <cellStyle name="Vejica 3 10 27" xfId="6318"/>
    <cellStyle name="Vejica 3 10 28" xfId="6226"/>
    <cellStyle name="Vejica 3 10 29" xfId="6136"/>
    <cellStyle name="Vejica 3 10 3" xfId="9086"/>
    <cellStyle name="Vejica 3 10 3 10" xfId="348"/>
    <cellStyle name="Vejica 3 10 3 11" xfId="2393"/>
    <cellStyle name="Vejica 3 10 3 2" xfId="8684"/>
    <cellStyle name="Vejica 3 10 3 2 2" xfId="4557"/>
    <cellStyle name="Vejica 3 10 3 2 2 2" xfId="4256"/>
    <cellStyle name="Vejica 3 10 3 2 3" xfId="2310"/>
    <cellStyle name="Vejica 3 10 3 2 4" xfId="2760"/>
    <cellStyle name="Vejica 3 10 3 2 5" xfId="1887"/>
    <cellStyle name="Vejica 3 10 3 2 6" xfId="2425"/>
    <cellStyle name="Vejica 3 10 3 2 7" xfId="4087"/>
    <cellStyle name="Vejica 3 10 3 2 8" xfId="1348"/>
    <cellStyle name="Vejica 3 10 3 2 9" xfId="161"/>
    <cellStyle name="Vejica 3 10 3 3" xfId="5261"/>
    <cellStyle name="Vejica 3 10 3 4" xfId="5180"/>
    <cellStyle name="Vejica 3 10 3 5" xfId="5128"/>
    <cellStyle name="Vejica 3 10 3 5 2" xfId="3942"/>
    <cellStyle name="Vejica 3 10 3 6" xfId="4033"/>
    <cellStyle name="Vejica 3 10 3 7" xfId="2129"/>
    <cellStyle name="Vejica 3 10 3 8" xfId="1730"/>
    <cellStyle name="Vejica 3 10 3 9" xfId="2538"/>
    <cellStyle name="Vejica 3 10 30" xfId="6045"/>
    <cellStyle name="Vejica 3 10 31" xfId="5960"/>
    <cellStyle name="Vejica 3 10 32" xfId="5879"/>
    <cellStyle name="Vejica 3 10 33" xfId="5797"/>
    <cellStyle name="Vejica 3 10 34" xfId="5721"/>
    <cellStyle name="Vejica 3 10 35" xfId="5630"/>
    <cellStyle name="Vejica 3 10 36" xfId="5565"/>
    <cellStyle name="Vejica 3 10 37" xfId="5489"/>
    <cellStyle name="Vejica 3 10 38" xfId="5413"/>
    <cellStyle name="Vejica 3 10 38 2" xfId="4722"/>
    <cellStyle name="Vejica 3 10 38 2 2" xfId="2076"/>
    <cellStyle name="Vejica 3 10 38 3" xfId="1670"/>
    <cellStyle name="Vejica 3 10 38 4" xfId="1310"/>
    <cellStyle name="Vejica 3 10 38 5" xfId="970"/>
    <cellStyle name="Vejica 3 10 38 6" xfId="655"/>
    <cellStyle name="Vejica 3 10 38 7" xfId="411"/>
    <cellStyle name="Vejica 3 10 38 8" xfId="226"/>
    <cellStyle name="Vejica 3 10 38 9" xfId="108"/>
    <cellStyle name="Vejica 3 10 39" xfId="5098"/>
    <cellStyle name="Vejica 3 10 4" xfId="8583"/>
    <cellStyle name="Vejica 3 10 40" xfId="5181"/>
    <cellStyle name="Vejica 3 10 40 2" xfId="3053"/>
    <cellStyle name="Vejica 3 10 41" xfId="2373"/>
    <cellStyle name="Vejica 3 10 42" xfId="1368"/>
    <cellStyle name="Vejica 3 10 43" xfId="3000"/>
    <cellStyle name="Vejica 3 10 44" xfId="1892"/>
    <cellStyle name="Vejica 3 10 45" xfId="3231"/>
    <cellStyle name="Vejica 3 10 46" xfId="1073"/>
    <cellStyle name="Vejica 3 10 5" xfId="8482"/>
    <cellStyle name="Vejica 3 10 6" xfId="8381"/>
    <cellStyle name="Vejica 3 10 7" xfId="8282"/>
    <cellStyle name="Vejica 3 10 8" xfId="8180"/>
    <cellStyle name="Vejica 3 10 9" xfId="8080"/>
    <cellStyle name="Vejica 3 11" xfId="9208"/>
    <cellStyle name="Vejica 3 11 10" xfId="4844"/>
    <cellStyle name="Vejica 3 11 11" xfId="2318"/>
    <cellStyle name="Vejica 3 11 2" xfId="8860"/>
    <cellStyle name="Vejica 3 11 2 2" xfId="4641"/>
    <cellStyle name="Vejica 3 11 2 2 2" xfId="4408"/>
    <cellStyle name="Vejica 3 11 2 3" xfId="3661"/>
    <cellStyle name="Vejica 3 11 2 4" xfId="1954"/>
    <cellStyle name="Vejica 3 11 2 5" xfId="3075"/>
    <cellStyle name="Vejica 3 11 2 6" xfId="1942"/>
    <cellStyle name="Vejica 3 11 2 7" xfId="1168"/>
    <cellStyle name="Vejica 3 11 2 8" xfId="1503"/>
    <cellStyle name="Vejica 3 11 2 9" xfId="156"/>
    <cellStyle name="Vejica 3 11 3" xfId="5357"/>
    <cellStyle name="Vejica 3 11 4" xfId="9206"/>
    <cellStyle name="Vejica 3 11 5" xfId="5166"/>
    <cellStyle name="Vejica 3 11 5 2" xfId="2610"/>
    <cellStyle name="Vejica 3 11 6" xfId="2421"/>
    <cellStyle name="Vejica 3 11 7" xfId="4213"/>
    <cellStyle name="Vejica 3 11 8" xfId="3278"/>
    <cellStyle name="Vejica 3 11 9" xfId="4381"/>
    <cellStyle name="Vejica 3 12" xfId="8755"/>
    <cellStyle name="Vejica 3 13" xfId="8874"/>
    <cellStyle name="Vejica 3 14" xfId="9034"/>
    <cellStyle name="Vejica 3 15" xfId="8881"/>
    <cellStyle name="Vejica 3 16" xfId="9027"/>
    <cellStyle name="Vejica 3 17" xfId="8647"/>
    <cellStyle name="Vejica 3 18" xfId="8546"/>
    <cellStyle name="Vejica 3 19" xfId="8445"/>
    <cellStyle name="Vejica 3 2" xfId="9367"/>
    <cellStyle name="Vejica 3 2 10" xfId="8844"/>
    <cellStyle name="Vejica 3 2 11" xfId="8620"/>
    <cellStyle name="Vejica 3 2 12" xfId="8519"/>
    <cellStyle name="Vejica 3 2 13" xfId="7945"/>
    <cellStyle name="Vejica 3 2 14" xfId="8902"/>
    <cellStyle name="Vejica 3 2 15" xfId="9006"/>
    <cellStyle name="Vejica 3 2 16" xfId="8585"/>
    <cellStyle name="Vejica 3 2 17" xfId="8016"/>
    <cellStyle name="Vejica 3 2 18" xfId="8108"/>
    <cellStyle name="Vejica 3 2 19" xfId="7812"/>
    <cellStyle name="Vejica 3 2 2" xfId="9366"/>
    <cellStyle name="Vejica 3 2 2 10" xfId="8595"/>
    <cellStyle name="Vejica 3 2 2 11" xfId="8494"/>
    <cellStyle name="Vejica 3 2 2 12" xfId="8393"/>
    <cellStyle name="Vejica 3 2 2 13" xfId="8223"/>
    <cellStyle name="Vejica 3 2 2 14" xfId="8816"/>
    <cellStyle name="Vejica 3 2 2 15" xfId="8252"/>
    <cellStyle name="Vejica 3 2 2 16" xfId="8615"/>
    <cellStyle name="Vejica 3 2 2 17" xfId="7887"/>
    <cellStyle name="Vejica 3 2 2 18" xfId="7787"/>
    <cellStyle name="Vejica 3 2 2 19" xfId="7686"/>
    <cellStyle name="Vejica 3 2 2 2" xfId="9279"/>
    <cellStyle name="Vejica 3 2 2 2 10" xfId="7952"/>
    <cellStyle name="Vejica 3 2 2 2 11" xfId="7849"/>
    <cellStyle name="Vejica 3 2 2 2 12" xfId="7748"/>
    <cellStyle name="Vejica 3 2 2 2 13" xfId="7648"/>
    <cellStyle name="Vejica 3 2 2 2 14" xfId="7547"/>
    <cellStyle name="Vejica 3 2 2 2 15" xfId="7448"/>
    <cellStyle name="Vejica 3 2 2 2 16" xfId="7349"/>
    <cellStyle name="Vejica 3 2 2 2 17" xfId="7250"/>
    <cellStyle name="Vejica 3 2 2 2 18" xfId="7150"/>
    <cellStyle name="Vejica 3 2 2 2 19" xfId="7051"/>
    <cellStyle name="Vejica 3 2 2 2 2" xfId="9278"/>
    <cellStyle name="Vejica 3 2 2 2 2 10" xfId="7951"/>
    <cellStyle name="Vejica 3 2 2 2 2 11" xfId="7848"/>
    <cellStyle name="Vejica 3 2 2 2 2 12" xfId="7747"/>
    <cellStyle name="Vejica 3 2 2 2 2 13" xfId="7647"/>
    <cellStyle name="Vejica 3 2 2 2 2 14" xfId="7546"/>
    <cellStyle name="Vejica 3 2 2 2 2 15" xfId="7447"/>
    <cellStyle name="Vejica 3 2 2 2 2 16" xfId="7348"/>
    <cellStyle name="Vejica 3 2 2 2 2 17" xfId="7249"/>
    <cellStyle name="Vejica 3 2 2 2 2 18" xfId="7149"/>
    <cellStyle name="Vejica 3 2 2 2 2 19" xfId="7050"/>
    <cellStyle name="Vejica 3 2 2 2 2 2" xfId="8762"/>
    <cellStyle name="Vejica 3 2 2 2 2 2 10" xfId="1071"/>
    <cellStyle name="Vejica 3 2 2 2 2 2 11" xfId="342"/>
    <cellStyle name="Vejica 3 2 2 2 2 2 2" xfId="8761"/>
    <cellStyle name="Vejica 3 2 2 2 2 2 2 2" xfId="4321"/>
    <cellStyle name="Vejica 3 2 2 2 2 2 2 2 2" xfId="4320"/>
    <cellStyle name="Vejica 3 2 2 2 2 2 2 3" xfId="3167"/>
    <cellStyle name="Vejica 3 2 2 2 2 2 2 4" xfId="2523"/>
    <cellStyle name="Vejica 3 2 2 2 2 2 2 5" xfId="1992"/>
    <cellStyle name="Vejica 3 2 2 2 2 2 2 6" xfId="1219"/>
    <cellStyle name="Vejica 3 2 2 2 2 2 2 7" xfId="1655"/>
    <cellStyle name="Vejica 3 2 2 2 2 2 2 8" xfId="746"/>
    <cellStyle name="Vejica 3 2 2 2 2 2 2 9" xfId="1896"/>
    <cellStyle name="Vejica 3 2 2 2 2 2 3" xfId="5302"/>
    <cellStyle name="Vejica 3 2 2 2 2 2 4" xfId="9220"/>
    <cellStyle name="Vejica 3 2 2 2 2 2 5" xfId="5178"/>
    <cellStyle name="Vejica 3 2 2 2 2 2 5 2" xfId="3101"/>
    <cellStyle name="Vejica 3 2 2 2 2 2 6" xfId="4808"/>
    <cellStyle name="Vejica 3 2 2 2 2 2 7" xfId="2295"/>
    <cellStyle name="Vejica 3 2 2 2 2 2 8" xfId="1962"/>
    <cellStyle name="Vejica 3 2 2 2 2 2 9" xfId="1461"/>
    <cellStyle name="Vejica 3 2 2 2 2 20" xfId="6953"/>
    <cellStyle name="Vejica 3 2 2 2 2 21" xfId="6855"/>
    <cellStyle name="Vejica 3 2 2 2 2 22" xfId="6759"/>
    <cellStyle name="Vejica 3 2 2 2 2 23" xfId="6662"/>
    <cellStyle name="Vejica 3 2 2 2 2 24" xfId="6568"/>
    <cellStyle name="Vejica 3 2 2 2 2 25" xfId="6473"/>
    <cellStyle name="Vejica 3 2 2 2 2 26" xfId="6381"/>
    <cellStyle name="Vejica 3 2 2 2 2 27" xfId="6290"/>
    <cellStyle name="Vejica 3 2 2 2 2 28" xfId="6198"/>
    <cellStyle name="Vejica 3 2 2 2 2 29" xfId="6108"/>
    <cellStyle name="Vejica 3 2 2 2 2 3" xfId="8656"/>
    <cellStyle name="Vejica 3 2 2 2 2 30" xfId="6017"/>
    <cellStyle name="Vejica 3 2 2 2 2 31" xfId="5933"/>
    <cellStyle name="Vejica 3 2 2 2 2 32" xfId="5851"/>
    <cellStyle name="Vejica 3 2 2 2 2 33" xfId="5770"/>
    <cellStyle name="Vejica 3 2 2 2 2 34" xfId="5694"/>
    <cellStyle name="Vejica 3 2 2 2 2 35" xfId="5603"/>
    <cellStyle name="Vejica 3 2 2 2 2 36" xfId="5538"/>
    <cellStyle name="Vejica 3 2 2 2 2 37" xfId="5462"/>
    <cellStyle name="Vejica 3 2 2 2 2 38" xfId="5303"/>
    <cellStyle name="Vejica 3 2 2 2 2 38 2" xfId="4694"/>
    <cellStyle name="Vejica 3 2 2 2 2 38 2 2" xfId="2041"/>
    <cellStyle name="Vejica 3 2 2 2 2 38 3" xfId="1593"/>
    <cellStyle name="Vejica 3 2 2 2 2 38 4" xfId="1239"/>
    <cellStyle name="Vejica 3 2 2 2 2 38 5" xfId="909"/>
    <cellStyle name="Vejica 3 2 2 2 2 38 6" xfId="592"/>
    <cellStyle name="Vejica 3 2 2 2 2 38 7" xfId="361"/>
    <cellStyle name="Vejica 3 2 2 2 2 38 8" xfId="182"/>
    <cellStyle name="Vejica 3 2 2 2 2 38 9" xfId="73"/>
    <cellStyle name="Vejica 3 2 2 2 2 39" xfId="9193"/>
    <cellStyle name="Vejica 3 2 2 2 2 4" xfId="8555"/>
    <cellStyle name="Vejica 3 2 2 2 2 40" xfId="5188"/>
    <cellStyle name="Vejica 3 2 2 2 2 40 2" xfId="3229"/>
    <cellStyle name="Vejica 3 2 2 2 2 41" xfId="3105"/>
    <cellStyle name="Vejica 3 2 2 2 2 42" xfId="2623"/>
    <cellStyle name="Vejica 3 2 2 2 2 43" xfId="2979"/>
    <cellStyle name="Vejica 3 2 2 2 2 44" xfId="4029"/>
    <cellStyle name="Vejica 3 2 2 2 2 45" xfId="2388"/>
    <cellStyle name="Vejica 3 2 2 2 2 46" xfId="544"/>
    <cellStyle name="Vejica 3 2 2 2 2 5" xfId="8454"/>
    <cellStyle name="Vejica 3 2 2 2 2 6" xfId="8353"/>
    <cellStyle name="Vejica 3 2 2 2 2 7" xfId="8254"/>
    <cellStyle name="Vejica 3 2 2 2 2 8" xfId="8152"/>
    <cellStyle name="Vejica 3 2 2 2 2 9" xfId="8052"/>
    <cellStyle name="Vejica 3 2 2 2 20" xfId="6954"/>
    <cellStyle name="Vejica 3 2 2 2 21" xfId="6856"/>
    <cellStyle name="Vejica 3 2 2 2 22" xfId="6760"/>
    <cellStyle name="Vejica 3 2 2 2 23" xfId="6663"/>
    <cellStyle name="Vejica 3 2 2 2 24" xfId="6569"/>
    <cellStyle name="Vejica 3 2 2 2 25" xfId="6474"/>
    <cellStyle name="Vejica 3 2 2 2 26" xfId="6382"/>
    <cellStyle name="Vejica 3 2 2 2 27" xfId="6291"/>
    <cellStyle name="Vejica 3 2 2 2 28" xfId="6199"/>
    <cellStyle name="Vejica 3 2 2 2 29" xfId="6109"/>
    <cellStyle name="Vejica 3 2 2 2 3" xfId="9115"/>
    <cellStyle name="Vejica 3 2 2 2 3 10" xfId="2418"/>
    <cellStyle name="Vejica 3 2 2 2 3 11" xfId="215"/>
    <cellStyle name="Vejica 3 2 2 2 3 2" xfId="8657"/>
    <cellStyle name="Vejica 3 2 2 2 3 2 2" xfId="4586"/>
    <cellStyle name="Vejica 3 2 2 2 3 2 2 2" xfId="4237"/>
    <cellStyle name="Vejica 3 2 2 2 3 2 3" xfId="2484"/>
    <cellStyle name="Vejica 3 2 2 2 3 2 4" xfId="2540"/>
    <cellStyle name="Vejica 3 2 2 2 3 2 5" xfId="2023"/>
    <cellStyle name="Vejica 3 2 2 2 3 2 6" xfId="2629"/>
    <cellStyle name="Vejica 3 2 2 2 3 2 7" xfId="4782"/>
    <cellStyle name="Vejica 3 2 2 2 3 2 8" xfId="3599"/>
    <cellStyle name="Vejica 3 2 2 2 3 2 9" xfId="3580"/>
    <cellStyle name="Vejica 3 2 2 2 3 3" xfId="5249"/>
    <cellStyle name="Vejica 3 2 2 2 3 4" xfId="5212"/>
    <cellStyle name="Vejica 3 2 2 2 3 5" xfId="5386"/>
    <cellStyle name="Vejica 3 2 2 2 3 5 2" xfId="4523"/>
    <cellStyle name="Vejica 3 2 2 2 3 6" xfId="2157"/>
    <cellStyle name="Vejica 3 2 2 2 3 7" xfId="3143"/>
    <cellStyle name="Vejica 3 2 2 2 3 8" xfId="4218"/>
    <cellStyle name="Vejica 3 2 2 2 3 9" xfId="2285"/>
    <cellStyle name="Vejica 3 2 2 2 30" xfId="6018"/>
    <cellStyle name="Vejica 3 2 2 2 31" xfId="5934"/>
    <cellStyle name="Vejica 3 2 2 2 32" xfId="5852"/>
    <cellStyle name="Vejica 3 2 2 2 33" xfId="5771"/>
    <cellStyle name="Vejica 3 2 2 2 34" xfId="5695"/>
    <cellStyle name="Vejica 3 2 2 2 35" xfId="5604"/>
    <cellStyle name="Vejica 3 2 2 2 36" xfId="5539"/>
    <cellStyle name="Vejica 3 2 2 2 37" xfId="5463"/>
    <cellStyle name="Vejica 3 2 2 2 38" xfId="5442"/>
    <cellStyle name="Vejica 3 2 2 2 38 2" xfId="4695"/>
    <cellStyle name="Vejica 3 2 2 2 38 2 2" xfId="2091"/>
    <cellStyle name="Vejica 3 2 2 2 38 3" xfId="1691"/>
    <cellStyle name="Vejica 3 2 2 2 38 4" xfId="1327"/>
    <cellStyle name="Vejica 3 2 2 2 38 5" xfId="987"/>
    <cellStyle name="Vejica 3 2 2 2 38 6" xfId="673"/>
    <cellStyle name="Vejica 3 2 2 2 38 7" xfId="426"/>
    <cellStyle name="Vejica 3 2 2 2 38 8" xfId="241"/>
    <cellStyle name="Vejica 3 2 2 2 38 9" xfId="123"/>
    <cellStyle name="Vejica 3 2 2 2 39" xfId="5359"/>
    <cellStyle name="Vejica 3 2 2 2 4" xfId="8556"/>
    <cellStyle name="Vejica 3 2 2 2 40" xfId="9132"/>
    <cellStyle name="Vejica 3 2 2 2 40 2" xfId="3163"/>
    <cellStyle name="Vejica 3 2 2 2 41" xfId="3490"/>
    <cellStyle name="Vejica 3 2 2 2 42" xfId="2809"/>
    <cellStyle name="Vejica 3 2 2 2 43" xfId="1605"/>
    <cellStyle name="Vejica 3 2 2 2 44" xfId="1038"/>
    <cellStyle name="Vejica 3 2 2 2 45" xfId="1591"/>
    <cellStyle name="Vejica 3 2 2 2 46" xfId="1391"/>
    <cellStyle name="Vejica 3 2 2 2 5" xfId="8455"/>
    <cellStyle name="Vejica 3 2 2 2 6" xfId="8354"/>
    <cellStyle name="Vejica 3 2 2 2 7" xfId="8255"/>
    <cellStyle name="Vejica 3 2 2 2 8" xfId="8153"/>
    <cellStyle name="Vejica 3 2 2 2 9" xfId="8053"/>
    <cellStyle name="Vejica 3 2 2 20" xfId="7586"/>
    <cellStyle name="Vejica 3 2 2 21" xfId="7485"/>
    <cellStyle name="Vejica 3 2 2 22" xfId="7386"/>
    <cellStyle name="Vejica 3 2 2 23" xfId="7287"/>
    <cellStyle name="Vejica 3 2 2 24" xfId="7188"/>
    <cellStyle name="Vejica 3 2 2 25" xfId="7089"/>
    <cellStyle name="Vejica 3 2 2 26" xfId="6990"/>
    <cellStyle name="Vejica 3 2 2 27" xfId="6892"/>
    <cellStyle name="Vejica 3 2 2 28" xfId="6795"/>
    <cellStyle name="Vejica 3 2 2 29" xfId="6700"/>
    <cellStyle name="Vejica 3 2 2 3" xfId="9244"/>
    <cellStyle name="Vejica 3 2 2 30" xfId="6605"/>
    <cellStyle name="Vejica 3 2 2 31" xfId="6511"/>
    <cellStyle name="Vejica 3 2 2 32" xfId="6417"/>
    <cellStyle name="Vejica 3 2 2 33" xfId="6327"/>
    <cellStyle name="Vejica 3 2 2 34" xfId="6235"/>
    <cellStyle name="Vejica 3 2 2 35" xfId="6144"/>
    <cellStyle name="Vejica 3 2 2 36" xfId="6055"/>
    <cellStyle name="Vejica 3 2 2 37" xfId="5667"/>
    <cellStyle name="Vejica 3 2 2 38" xfId="5760"/>
    <cellStyle name="Vejica 3 2 2 39" xfId="5664"/>
    <cellStyle name="Vejica 3 2 2 4" xfId="9116"/>
    <cellStyle name="Vejica 3 2 2 4 10" xfId="596"/>
    <cellStyle name="Vejica 3 2 2 4 11" xfId="338"/>
    <cellStyle name="Vejica 3 2 2 4 2" xfId="8858"/>
    <cellStyle name="Vejica 3 2 2 4 2 2" xfId="4587"/>
    <cellStyle name="Vejica 3 2 2 4 2 2 2" xfId="4406"/>
    <cellStyle name="Vejica 3 2 2 4 2 3" xfId="3789"/>
    <cellStyle name="Vejica 3 2 2 4 2 4" xfId="4752"/>
    <cellStyle name="Vejica 3 2 2 4 2 5" xfId="3561"/>
    <cellStyle name="Vejica 3 2 2 4 2 6" xfId="903"/>
    <cellStyle name="Vejica 3 2 2 4 2 7" xfId="546"/>
    <cellStyle name="Vejica 3 2 2 4 2 8" xfId="1443"/>
    <cellStyle name="Vejica 3 2 2 4 2 9" xfId="4927"/>
    <cellStyle name="Vejica 3 2 2 4 3" xfId="5355"/>
    <cellStyle name="Vejica 3 2 2 4 4" xfId="9204"/>
    <cellStyle name="Vejica 3 2 2 4 5" xfId="5147"/>
    <cellStyle name="Vejica 3 2 2 4 5 2" xfId="4425"/>
    <cellStyle name="Vejica 3 2 2 4 6" xfId="4036"/>
    <cellStyle name="Vejica 3 2 2 4 7" xfId="4454"/>
    <cellStyle name="Vejica 3 2 2 4 8" xfId="1533"/>
    <cellStyle name="Vejica 3 2 2 4 9" xfId="1138"/>
    <cellStyle name="Vejica 3 2 2 40" xfId="5443"/>
    <cellStyle name="Vejica 3 2 2 40 2" xfId="4778"/>
    <cellStyle name="Vejica 3 2 2 40 2 2" xfId="2092"/>
    <cellStyle name="Vejica 3 2 2 40 3" xfId="1692"/>
    <cellStyle name="Vejica 3 2 2 40 4" xfId="1328"/>
    <cellStyle name="Vejica 3 2 2 40 5" xfId="988"/>
    <cellStyle name="Vejica 3 2 2 40 6" xfId="674"/>
    <cellStyle name="Vejica 3 2 2 40 7" xfId="427"/>
    <cellStyle name="Vejica 3 2 2 40 8" xfId="242"/>
    <cellStyle name="Vejica 3 2 2 40 9" xfId="124"/>
    <cellStyle name="Vejica 3 2 2 41" xfId="5398"/>
    <cellStyle name="Vejica 3 2 2 42" xfId="4999"/>
    <cellStyle name="Vejica 3 2 2 42 2" xfId="3585"/>
    <cellStyle name="Vejica 3 2 2 43" xfId="1555"/>
    <cellStyle name="Vejica 3 2 2 44" xfId="3346"/>
    <cellStyle name="Vejica 3 2 2 45" xfId="1297"/>
    <cellStyle name="Vejica 3 2 2 46" xfId="4096"/>
    <cellStyle name="Vejica 3 2 2 47" xfId="4060"/>
    <cellStyle name="Vejica 3 2 2 48" xfId="4791"/>
    <cellStyle name="Vejica 3 2 2 5" xfId="8804"/>
    <cellStyle name="Vejica 3 2 2 6" xfId="8872"/>
    <cellStyle name="Vejica 3 2 2 7" xfId="9036"/>
    <cellStyle name="Vejica 3 2 2 8" xfId="8879"/>
    <cellStyle name="Vejica 3 2 2 9" xfId="8696"/>
    <cellStyle name="Vejica 3 2 20" xfId="7711"/>
    <cellStyle name="Vejica 3 2 21" xfId="7611"/>
    <cellStyle name="Vejica 3 2 22" xfId="7510"/>
    <cellStyle name="Vejica 3 2 23" xfId="7411"/>
    <cellStyle name="Vejica 3 2 24" xfId="7312"/>
    <cellStyle name="Vejica 3 2 25" xfId="7213"/>
    <cellStyle name="Vejica 3 2 26" xfId="7114"/>
    <cellStyle name="Vejica 3 2 27" xfId="7015"/>
    <cellStyle name="Vejica 3 2 28" xfId="6917"/>
    <cellStyle name="Vejica 3 2 29" xfId="6820"/>
    <cellStyle name="Vejica 3 2 3" xfId="9280"/>
    <cellStyle name="Vejica 3 2 3 10" xfId="7953"/>
    <cellStyle name="Vejica 3 2 3 11" xfId="7850"/>
    <cellStyle name="Vejica 3 2 3 12" xfId="7749"/>
    <cellStyle name="Vejica 3 2 3 13" xfId="7649"/>
    <cellStyle name="Vejica 3 2 3 14" xfId="7548"/>
    <cellStyle name="Vejica 3 2 3 15" xfId="7449"/>
    <cellStyle name="Vejica 3 2 3 16" xfId="7350"/>
    <cellStyle name="Vejica 3 2 3 17" xfId="7251"/>
    <cellStyle name="Vejica 3 2 3 18" xfId="7151"/>
    <cellStyle name="Vejica 3 2 3 19" xfId="7052"/>
    <cellStyle name="Vejica 3 2 3 2" xfId="9245"/>
    <cellStyle name="Vejica 3 2 3 2 10" xfId="7918"/>
    <cellStyle name="Vejica 3 2 3 2 11" xfId="7815"/>
    <cellStyle name="Vejica 3 2 3 2 12" xfId="7714"/>
    <cellStyle name="Vejica 3 2 3 2 13" xfId="7614"/>
    <cellStyle name="Vejica 3 2 3 2 14" xfId="7513"/>
    <cellStyle name="Vejica 3 2 3 2 15" xfId="7414"/>
    <cellStyle name="Vejica 3 2 3 2 16" xfId="7315"/>
    <cellStyle name="Vejica 3 2 3 2 17" xfId="7216"/>
    <cellStyle name="Vejica 3 2 3 2 18" xfId="7117"/>
    <cellStyle name="Vejica 3 2 3 2 19" xfId="7018"/>
    <cellStyle name="Vejica 3 2 3 2 2" xfId="8763"/>
    <cellStyle name="Vejica 3 2 3 2 2 10" xfId="517"/>
    <cellStyle name="Vejica 3 2 3 2 2 11" xfId="1048"/>
    <cellStyle name="Vejica 3 2 3 2 2 2" xfId="8728"/>
    <cellStyle name="Vejica 3 2 3 2 2 2 2" xfId="4322"/>
    <cellStyle name="Vejica 3 2 3 2 2 2 2 2" xfId="4294"/>
    <cellStyle name="Vejica 3 2 3 2 2 2 3" xfId="3150"/>
    <cellStyle name="Vejica 3 2 3 2 2 2 4" xfId="1583"/>
    <cellStyle name="Vejica 3 2 3 2 2 2 5" xfId="3514"/>
    <cellStyle name="Vejica 3 2 3 2 2 2 6" xfId="3066"/>
    <cellStyle name="Vejica 3 2 3 2 2 2 7" xfId="3778"/>
    <cellStyle name="Vejica 3 2 3 2 2 2 8" xfId="2796"/>
    <cellStyle name="Vejica 3 2 3 2 2 2 9" xfId="4014"/>
    <cellStyle name="Vejica 3 2 3 2 2 3" xfId="5286"/>
    <cellStyle name="Vejica 3 2 3 2 2 4" xfId="5095"/>
    <cellStyle name="Vejica 3 2 3 2 2 5" xfId="5068"/>
    <cellStyle name="Vejica 3 2 3 2 2 5 2" xfId="3038"/>
    <cellStyle name="Vejica 3 2 3 2 2 6" xfId="2648"/>
    <cellStyle name="Vejica 3 2 3 2 2 7" xfId="1224"/>
    <cellStyle name="Vejica 3 2 3 2 2 8" xfId="1395"/>
    <cellStyle name="Vejica 3 2 3 2 2 9" xfId="962"/>
    <cellStyle name="Vejica 3 2 3 2 20" xfId="6920"/>
    <cellStyle name="Vejica 3 2 3 2 21" xfId="6823"/>
    <cellStyle name="Vejica 3 2 3 2 22" xfId="6727"/>
    <cellStyle name="Vejica 3 2 3 2 23" xfId="6632"/>
    <cellStyle name="Vejica 3 2 3 2 24" xfId="6537"/>
    <cellStyle name="Vejica 3 2 3 2 25" xfId="6444"/>
    <cellStyle name="Vejica 3 2 3 2 26" xfId="6352"/>
    <cellStyle name="Vejica 3 2 3 2 27" xfId="6260"/>
    <cellStyle name="Vejica 3 2 3 2 28" xfId="6170"/>
    <cellStyle name="Vejica 3 2 3 2 29" xfId="6079"/>
    <cellStyle name="Vejica 3 2 3 2 3" xfId="8623"/>
    <cellStyle name="Vejica 3 2 3 2 30" xfId="5989"/>
    <cellStyle name="Vejica 3 2 3 2 31" xfId="5904"/>
    <cellStyle name="Vejica 3 2 3 2 32" xfId="5823"/>
    <cellStyle name="Vejica 3 2 3 2 33" xfId="5747"/>
    <cellStyle name="Vejica 3 2 3 2 34" xfId="5671"/>
    <cellStyle name="Vejica 3 2 3 2 35" xfId="5586"/>
    <cellStyle name="Vejica 3 2 3 2 36" xfId="5514"/>
    <cellStyle name="Vejica 3 2 3 2 37" xfId="5446"/>
    <cellStyle name="Vejica 3 2 3 2 38" xfId="5304"/>
    <cellStyle name="Vejica 3 2 3 2 38 2" xfId="4668"/>
    <cellStyle name="Vejica 3 2 3 2 38 2 2" xfId="2042"/>
    <cellStyle name="Vejica 3 2 3 2 38 3" xfId="1594"/>
    <cellStyle name="Vejica 3 2 3 2 38 4" xfId="1240"/>
    <cellStyle name="Vejica 3 2 3 2 38 5" xfId="910"/>
    <cellStyle name="Vejica 3 2 3 2 38 6" xfId="593"/>
    <cellStyle name="Vejica 3 2 3 2 38 7" xfId="362"/>
    <cellStyle name="Vejica 3 2 3 2 38 8" xfId="183"/>
    <cellStyle name="Vejica 3 2 3 2 38 9" xfId="74"/>
    <cellStyle name="Vejica 3 2 3 2 39" xfId="9194"/>
    <cellStyle name="Vejica 3 2 3 2 4" xfId="8522"/>
    <cellStyle name="Vejica 3 2 3 2 40" xfId="5436"/>
    <cellStyle name="Vejica 3 2 3 2 40 2" xfId="4361"/>
    <cellStyle name="Vejica 3 2 3 2 41" xfId="2376"/>
    <cellStyle name="Vejica 3 2 3 2 42" xfId="2736"/>
    <cellStyle name="Vejica 3 2 3 2 43" xfId="4043"/>
    <cellStyle name="Vejica 3 2 3 2 44" xfId="1872"/>
    <cellStyle name="Vejica 3 2 3 2 45" xfId="406"/>
    <cellStyle name="Vejica 3 2 3 2 46" xfId="3060"/>
    <cellStyle name="Vejica 3 2 3 2 5" xfId="8421"/>
    <cellStyle name="Vejica 3 2 3 2 6" xfId="8320"/>
    <cellStyle name="Vejica 3 2 3 2 7" xfId="8221"/>
    <cellStyle name="Vejica 3 2 3 2 8" xfId="8120"/>
    <cellStyle name="Vejica 3 2 3 2 9" xfId="8019"/>
    <cellStyle name="Vejica 3 2 3 20" xfId="6955"/>
    <cellStyle name="Vejica 3 2 3 21" xfId="6857"/>
    <cellStyle name="Vejica 3 2 3 22" xfId="6761"/>
    <cellStyle name="Vejica 3 2 3 23" xfId="6664"/>
    <cellStyle name="Vejica 3 2 3 24" xfId="6570"/>
    <cellStyle name="Vejica 3 2 3 25" xfId="6475"/>
    <cellStyle name="Vejica 3 2 3 26" xfId="6383"/>
    <cellStyle name="Vejica 3 2 3 27" xfId="6292"/>
    <cellStyle name="Vejica 3 2 3 28" xfId="6200"/>
    <cellStyle name="Vejica 3 2 3 29" xfId="6110"/>
    <cellStyle name="Vejica 3 2 3 3" xfId="9085"/>
    <cellStyle name="Vejica 3 2 3 3 10" xfId="4904"/>
    <cellStyle name="Vejica 3 2 3 3 11" xfId="1468"/>
    <cellStyle name="Vejica 3 2 3 3 2" xfId="8658"/>
    <cellStyle name="Vejica 3 2 3 3 2 2" xfId="4556"/>
    <cellStyle name="Vejica 3 2 3 3 2 2 2" xfId="4238"/>
    <cellStyle name="Vejica 3 2 3 3 2 3" xfId="2428"/>
    <cellStyle name="Vejica 3 2 3 3 2 4" xfId="4025"/>
    <cellStyle name="Vejica 3 2 3 3 2 5" xfId="3545"/>
    <cellStyle name="Vejica 3 2 3 3 2 6" xfId="3791"/>
    <cellStyle name="Vejica 3 2 3 3 2 7" xfId="2241"/>
    <cellStyle name="Vejica 3 2 3 3 2 8" xfId="2660"/>
    <cellStyle name="Vejica 3 2 3 3 2 9" xfId="2601"/>
    <cellStyle name="Vejica 3 2 3 3 3" xfId="5250"/>
    <cellStyle name="Vejica 3 2 3 3 4" xfId="5240"/>
    <cellStyle name="Vejica 3 2 3 3 5" xfId="5122"/>
    <cellStyle name="Vejica 3 2 3 3 5 2" xfId="4010"/>
    <cellStyle name="Vejica 3 2 3 3 6" xfId="3936"/>
    <cellStyle name="Vejica 3 2 3 3 7" xfId="1564"/>
    <cellStyle name="Vejica 3 2 3 3 8" xfId="1997"/>
    <cellStyle name="Vejica 3 2 3 3 9" xfId="3501"/>
    <cellStyle name="Vejica 3 2 3 30" xfId="6019"/>
    <cellStyle name="Vejica 3 2 3 31" xfId="5935"/>
    <cellStyle name="Vejica 3 2 3 32" xfId="5853"/>
    <cellStyle name="Vejica 3 2 3 33" xfId="5772"/>
    <cellStyle name="Vejica 3 2 3 34" xfId="5696"/>
    <cellStyle name="Vejica 3 2 3 35" xfId="5605"/>
    <cellStyle name="Vejica 3 2 3 36" xfId="5540"/>
    <cellStyle name="Vejica 3 2 3 37" xfId="5464"/>
    <cellStyle name="Vejica 3 2 3 38" xfId="5412"/>
    <cellStyle name="Vejica 3 2 3 38 2" xfId="4696"/>
    <cellStyle name="Vejica 3 2 3 38 2 2" xfId="2075"/>
    <cellStyle name="Vejica 3 2 3 38 3" xfId="1669"/>
    <cellStyle name="Vejica 3 2 3 38 4" xfId="1309"/>
    <cellStyle name="Vejica 3 2 3 38 5" xfId="969"/>
    <cellStyle name="Vejica 3 2 3 38 6" xfId="654"/>
    <cellStyle name="Vejica 3 2 3 38 7" xfId="410"/>
    <cellStyle name="Vejica 3 2 3 38 8" xfId="225"/>
    <cellStyle name="Vejica 3 2 3 38 9" xfId="107"/>
    <cellStyle name="Vejica 3 2 3 39" xfId="5107"/>
    <cellStyle name="Vejica 3 2 3 4" xfId="8557"/>
    <cellStyle name="Vejica 3 2 3 40" xfId="5018"/>
    <cellStyle name="Vejica 3 2 3 40 2" xfId="3097"/>
    <cellStyle name="Vejica 3 2 3 41" xfId="3516"/>
    <cellStyle name="Vejica 3 2 3 42" xfId="2676"/>
    <cellStyle name="Vejica 3 2 3 43" xfId="3760"/>
    <cellStyle name="Vejica 3 2 3 44" xfId="3892"/>
    <cellStyle name="Vejica 3 2 3 45" xfId="2134"/>
    <cellStyle name="Vejica 3 2 3 46" xfId="2721"/>
    <cellStyle name="Vejica 3 2 3 5" xfId="8456"/>
    <cellStyle name="Vejica 3 2 3 6" xfId="8355"/>
    <cellStyle name="Vejica 3 2 3 7" xfId="8256"/>
    <cellStyle name="Vejica 3 2 3 8" xfId="8154"/>
    <cellStyle name="Vejica 3 2 3 9" xfId="8054"/>
    <cellStyle name="Vejica 3 2 30" xfId="6724"/>
    <cellStyle name="Vejica 3 2 31" xfId="6629"/>
    <cellStyle name="Vejica 3 2 32" xfId="6534"/>
    <cellStyle name="Vejica 3 2 33" xfId="6441"/>
    <cellStyle name="Vejica 3 2 34" xfId="6349"/>
    <cellStyle name="Vejica 3 2 35" xfId="6257"/>
    <cellStyle name="Vejica 3 2 36" xfId="6167"/>
    <cellStyle name="Vejica 3 2 37" xfId="5668"/>
    <cellStyle name="Vejica 3 2 38" xfId="5826"/>
    <cellStyle name="Vejica 3 2 39" xfId="5665"/>
    <cellStyle name="Vejica 3 2 4" xfId="9117"/>
    <cellStyle name="Vejica 3 2 4 10" xfId="756"/>
    <cellStyle name="Vejica 3 2 4 11" xfId="2469"/>
    <cellStyle name="Vejica 3 2 4 2" xfId="8859"/>
    <cellStyle name="Vejica 3 2 4 2 2" xfId="4588"/>
    <cellStyle name="Vejica 3 2 4 2 2 2" xfId="4407"/>
    <cellStyle name="Vejica 3 2 4 2 3" xfId="3720"/>
    <cellStyle name="Vejica 3 2 4 2 4" xfId="2002"/>
    <cellStyle name="Vejica 3 2 4 2 5" xfId="4429"/>
    <cellStyle name="Vejica 3 2 4 2 6" xfId="837"/>
    <cellStyle name="Vejica 3 2 4 2 7" xfId="4266"/>
    <cellStyle name="Vejica 3 2 4 2 8" xfId="2664"/>
    <cellStyle name="Vejica 3 2 4 2 9" xfId="178"/>
    <cellStyle name="Vejica 3 2 4 3" xfId="5356"/>
    <cellStyle name="Vejica 3 2 4 4" xfId="9205"/>
    <cellStyle name="Vejica 3 2 4 5" xfId="5157"/>
    <cellStyle name="Vejica 3 2 4 5 2" xfId="4518"/>
    <cellStyle name="Vejica 3 2 4 6" xfId="3974"/>
    <cellStyle name="Vejica 3 2 4 7" xfId="4037"/>
    <cellStyle name="Vejica 3 2 4 8" xfId="1153"/>
    <cellStyle name="Vejica 3 2 4 9" xfId="1447"/>
    <cellStyle name="Vejica 3 2 40" xfId="5444"/>
    <cellStyle name="Vejica 3 2 40 2" xfId="4779"/>
    <cellStyle name="Vejica 3 2 40 2 2" xfId="2093"/>
    <cellStyle name="Vejica 3 2 40 3" xfId="1693"/>
    <cellStyle name="Vejica 3 2 40 4" xfId="1329"/>
    <cellStyle name="Vejica 3 2 40 5" xfId="989"/>
    <cellStyle name="Vejica 3 2 40 6" xfId="675"/>
    <cellStyle name="Vejica 3 2 40 7" xfId="428"/>
    <cellStyle name="Vejica 3 2 40 8" xfId="243"/>
    <cellStyle name="Vejica 3 2 40 9" xfId="125"/>
    <cellStyle name="Vejica 3 2 41" xfId="5361"/>
    <cellStyle name="Vejica 3 2 42" xfId="5127"/>
    <cellStyle name="Vejica 3 2 42 2" xfId="3524"/>
    <cellStyle name="Vejica 3 2 43" xfId="4385"/>
    <cellStyle name="Vejica 3 2 44" xfId="3528"/>
    <cellStyle name="Vejica 3 2 45" xfId="2639"/>
    <cellStyle name="Vejica 3 2 46" xfId="1137"/>
    <cellStyle name="Vejica 3 2 47" xfId="491"/>
    <cellStyle name="Vejica 3 2 48" xfId="3496"/>
    <cellStyle name="Vejica 3 2 5" xfId="9049"/>
    <cellStyle name="Vejica 3 2 6" xfId="8873"/>
    <cellStyle name="Vejica 3 2 7" xfId="9035"/>
    <cellStyle name="Vejica 3 2 8" xfId="8880"/>
    <cellStyle name="Vejica 3 2 9" xfId="9072"/>
    <cellStyle name="Vejica 3 20" xfId="9008"/>
    <cellStyle name="Vejica 3 21" xfId="8903"/>
    <cellStyle name="Vejica 3 22" xfId="9002"/>
    <cellStyle name="Vejica 3 23" xfId="8594"/>
    <cellStyle name="Vejica 3 24" xfId="9000"/>
    <cellStyle name="Vejica 3 25" xfId="7839"/>
    <cellStyle name="Vejica 3 26" xfId="7738"/>
    <cellStyle name="Vejica 3 27" xfId="7638"/>
    <cellStyle name="Vejica 3 28" xfId="7537"/>
    <cellStyle name="Vejica 3 29" xfId="7438"/>
    <cellStyle name="Vejica 3 3" xfId="9365"/>
    <cellStyle name="Vejica 3 30" xfId="7339"/>
    <cellStyle name="Vejica 3 31" xfId="7240"/>
    <cellStyle name="Vejica 3 32" xfId="7140"/>
    <cellStyle name="Vejica 3 33" xfId="7041"/>
    <cellStyle name="Vejica 3 34" xfId="6944"/>
    <cellStyle name="Vejica 3 35" xfId="6846"/>
    <cellStyle name="Vejica 3 36" xfId="6750"/>
    <cellStyle name="Vejica 3 37" xfId="6653"/>
    <cellStyle name="Vejica 3 38" xfId="6559"/>
    <cellStyle name="Vejica 3 39" xfId="6464"/>
    <cellStyle name="Vejica 3 4" xfId="9364"/>
    <cellStyle name="Vejica 3 40" xfId="6372"/>
    <cellStyle name="Vejica 3 41" xfId="6281"/>
    <cellStyle name="Vejica 3 42" xfId="6189"/>
    <cellStyle name="Vejica 3 43" xfId="6099"/>
    <cellStyle name="Vejica 3 44" xfId="5669"/>
    <cellStyle name="Vejica 3 45" xfId="6841"/>
    <cellStyle name="Vejica 3 46" xfId="5666"/>
    <cellStyle name="Vejica 3 47" xfId="9126"/>
    <cellStyle name="Vejica 3 47 2" xfId="4780"/>
    <cellStyle name="Vejica 3 47 2 2" xfId="4595"/>
    <cellStyle name="Vejica 3 47 3" xfId="4506"/>
    <cellStyle name="Vejica 3 47 4" xfId="3645"/>
    <cellStyle name="Vejica 3 47 5" xfId="4687"/>
    <cellStyle name="Vejica 3 47 6" xfId="1288"/>
    <cellStyle name="Vejica 3 47 7" xfId="2984"/>
    <cellStyle name="Vejica 3 47 8" xfId="2386"/>
    <cellStyle name="Vejica 3 47 9" xfId="3256"/>
    <cellStyle name="Vejica 3 48" xfId="5226"/>
    <cellStyle name="Vejica 3 49" xfId="5046"/>
    <cellStyle name="Vejica 3 49 2" xfId="3455"/>
    <cellStyle name="Vejica 3 5" xfId="9363"/>
    <cellStyle name="Vejica 3 50" xfId="3621"/>
    <cellStyle name="Vejica 3 51" xfId="4412"/>
    <cellStyle name="Vejica 3 52" xfId="1199"/>
    <cellStyle name="Vejica 3 53" xfId="1793"/>
    <cellStyle name="Vejica 3 54" xfId="340"/>
    <cellStyle name="Vejica 3 55" xfId="2669"/>
    <cellStyle name="Vejica 3 56" xfId="9368"/>
    <cellStyle name="Vejica 3 6" xfId="9362"/>
    <cellStyle name="Vejica 3 7" xfId="9361"/>
    <cellStyle name="Vejica 3 8" xfId="9360"/>
    <cellStyle name="Vejica 3 9" xfId="9359"/>
    <cellStyle name="Vejica 4" xfId="36"/>
    <cellStyle name="Vejica 4 10" xfId="9308"/>
    <cellStyle name="Vejica 4 10 10" xfId="7982"/>
    <cellStyle name="Vejica 4 10 11" xfId="7878"/>
    <cellStyle name="Vejica 4 10 12" xfId="7778"/>
    <cellStyle name="Vejica 4 10 13" xfId="7677"/>
    <cellStyle name="Vejica 4 10 14" xfId="7577"/>
    <cellStyle name="Vejica 4 10 15" xfId="7477"/>
    <cellStyle name="Vejica 4 10 16" xfId="7378"/>
    <cellStyle name="Vejica 4 10 17" xfId="7279"/>
    <cellStyle name="Vejica 4 10 18" xfId="7180"/>
    <cellStyle name="Vejica 4 10 19" xfId="7080"/>
    <cellStyle name="Vejica 4 10 2" xfId="9243"/>
    <cellStyle name="Vejica 4 10 2 10" xfId="7916"/>
    <cellStyle name="Vejica 4 10 2 11" xfId="7813"/>
    <cellStyle name="Vejica 4 10 2 12" xfId="7712"/>
    <cellStyle name="Vejica 4 10 2 13" xfId="7612"/>
    <cellStyle name="Vejica 4 10 2 14" xfId="7511"/>
    <cellStyle name="Vejica 4 10 2 15" xfId="7412"/>
    <cellStyle name="Vejica 4 10 2 16" xfId="7313"/>
    <cellStyle name="Vejica 4 10 2 17" xfId="7214"/>
    <cellStyle name="Vejica 4 10 2 18" xfId="7115"/>
    <cellStyle name="Vejica 4 10 2 19" xfId="7016"/>
    <cellStyle name="Vejica 4 10 2 2" xfId="8792"/>
    <cellStyle name="Vejica 4 10 2 2 10" xfId="1334"/>
    <cellStyle name="Vejica 4 10 2 2 11" xfId="3331"/>
    <cellStyle name="Vejica 4 10 2 2 2" xfId="8726"/>
    <cellStyle name="Vejica 4 10 2 2 2 2" xfId="4350"/>
    <cellStyle name="Vejica 4 10 2 2 2 2 2" xfId="4292"/>
    <cellStyle name="Vejica 4 10 2 2 2 3" xfId="3272"/>
    <cellStyle name="Vejica 4 10 2 2 2 4" xfId="2819"/>
    <cellStyle name="Vejica 4 10 2 2 2 5" xfId="1162"/>
    <cellStyle name="Vejica 4 10 2 2 2 6" xfId="1907"/>
    <cellStyle name="Vejica 4 10 2 2 2 7" xfId="1414"/>
    <cellStyle name="Vejica 4 10 2 2 2 8" xfId="1221"/>
    <cellStyle name="Vejica 4 10 2 2 2 9" xfId="1947"/>
    <cellStyle name="Vejica 4 10 2 2 3" xfId="5284"/>
    <cellStyle name="Vejica 4 10 2 2 4" xfId="5201"/>
    <cellStyle name="Vejica 4 10 2 2 5" xfId="5091"/>
    <cellStyle name="Vejica 4 10 2 2 5 2" xfId="2838"/>
    <cellStyle name="Vejica 4 10 2 2 6" xfId="2137"/>
    <cellStyle name="Vejica 4 10 2 2 7" xfId="3482"/>
    <cellStyle name="Vejica 4 10 2 2 8" xfId="3340"/>
    <cellStyle name="Vejica 4 10 2 2 9" xfId="635"/>
    <cellStyle name="Vejica 4 10 2 20" xfId="6918"/>
    <cellStyle name="Vejica 4 10 2 21" xfId="6821"/>
    <cellStyle name="Vejica 4 10 2 22" xfId="6725"/>
    <cellStyle name="Vejica 4 10 2 23" xfId="6630"/>
    <cellStyle name="Vejica 4 10 2 24" xfId="6535"/>
    <cellStyle name="Vejica 4 10 2 25" xfId="6442"/>
    <cellStyle name="Vejica 4 10 2 26" xfId="6350"/>
    <cellStyle name="Vejica 4 10 2 27" xfId="6258"/>
    <cellStyle name="Vejica 4 10 2 28" xfId="6168"/>
    <cellStyle name="Vejica 4 10 2 29" xfId="6077"/>
    <cellStyle name="Vejica 4 10 2 3" xfId="8621"/>
    <cellStyle name="Vejica 4 10 2 30" xfId="5988"/>
    <cellStyle name="Vejica 4 10 2 31" xfId="5903"/>
    <cellStyle name="Vejica 4 10 2 32" xfId="5822"/>
    <cellStyle name="Vejica 4 10 2 33" xfId="5746"/>
    <cellStyle name="Vejica 4 10 2 34" xfId="5670"/>
    <cellStyle name="Vejica 4 10 2 35" xfId="5585"/>
    <cellStyle name="Vejica 4 10 2 36" xfId="5513"/>
    <cellStyle name="Vejica 4 10 2 37" xfId="5445"/>
    <cellStyle name="Vejica 4 10 2 38" xfId="5331"/>
    <cellStyle name="Vejica 4 10 2 38 2" xfId="4666"/>
    <cellStyle name="Vejica 4 10 2 38 2 2" xfId="2052"/>
    <cellStyle name="Vejica 4 10 2 38 3" xfId="1614"/>
    <cellStyle name="Vejica 4 10 2 38 4" xfId="1260"/>
    <cellStyle name="Vejica 4 10 2 38 5" xfId="929"/>
    <cellStyle name="Vejica 4 10 2 38 6" xfId="608"/>
    <cellStyle name="Vejica 4 10 2 38 7" xfId="374"/>
    <cellStyle name="Vejica 4 10 2 38 8" xfId="193"/>
    <cellStyle name="Vejica 4 10 2 38 9" xfId="84"/>
    <cellStyle name="Vejica 4 10 2 39" xfId="5130"/>
    <cellStyle name="Vejica 4 10 2 4" xfId="8520"/>
    <cellStyle name="Vejica 4 10 2 40" xfId="5089"/>
    <cellStyle name="Vejica 4 10 2 40 2" xfId="2298"/>
    <cellStyle name="Vejica 4 10 2 41" xfId="3821"/>
    <cellStyle name="Vejica 4 10 2 42" xfId="4353"/>
    <cellStyle name="Vejica 4 10 2 43" xfId="3997"/>
    <cellStyle name="Vejica 4 10 2 44" xfId="849"/>
    <cellStyle name="Vejica 4 10 2 45" xfId="394"/>
    <cellStyle name="Vejica 4 10 2 46" xfId="2369"/>
    <cellStyle name="Vejica 4 10 2 5" xfId="8419"/>
    <cellStyle name="Vejica 4 10 2 6" xfId="8318"/>
    <cellStyle name="Vejica 4 10 2 7" xfId="8219"/>
    <cellStyle name="Vejica 4 10 2 8" xfId="8118"/>
    <cellStyle name="Vejica 4 10 2 9" xfId="8017"/>
    <cellStyle name="Vejica 4 10 20" xfId="6983"/>
    <cellStyle name="Vejica 4 10 21" xfId="6885"/>
    <cellStyle name="Vejica 4 10 22" xfId="6789"/>
    <cellStyle name="Vejica 4 10 23" xfId="6692"/>
    <cellStyle name="Vejica 4 10 24" xfId="6598"/>
    <cellStyle name="Vejica 4 10 25" xfId="6503"/>
    <cellStyle name="Vejica 4 10 26" xfId="6411"/>
    <cellStyle name="Vejica 4 10 27" xfId="6320"/>
    <cellStyle name="Vejica 4 10 28" xfId="6228"/>
    <cellStyle name="Vejica 4 10 29" xfId="6138"/>
    <cellStyle name="Vejica 4 10 3" xfId="9083"/>
    <cellStyle name="Vejica 4 10 3 10" xfId="1444"/>
    <cellStyle name="Vejica 4 10 3 11" xfId="740"/>
    <cellStyle name="Vejica 4 10 3 2" xfId="8687"/>
    <cellStyle name="Vejica 4 10 3 2 2" xfId="4554"/>
    <cellStyle name="Vejica 4 10 3 2 2 2" xfId="4259"/>
    <cellStyle name="Vejica 4 10 3 2 3" xfId="2152"/>
    <cellStyle name="Vejica 4 10 3 2 4" xfId="2243"/>
    <cellStyle name="Vejica 4 10 3 2 5" xfId="1970"/>
    <cellStyle name="Vejica 4 10 3 2 6" xfId="1492"/>
    <cellStyle name="Vejica 4 10 3 2 7" xfId="4485"/>
    <cellStyle name="Vejica 4 10 3 2 8" xfId="4384"/>
    <cellStyle name="Vejica 4 10 3 2 9" xfId="2714"/>
    <cellStyle name="Vejica 4 10 3 3" xfId="5262"/>
    <cellStyle name="Vejica 4 10 3 4" xfId="5153"/>
    <cellStyle name="Vejica 4 10 3 5" xfId="5125"/>
    <cellStyle name="Vejica 4 10 3 5 2" xfId="4141"/>
    <cellStyle name="Vejica 4 10 3 6" xfId="3879"/>
    <cellStyle name="Vejica 4 10 3 7" xfId="2365"/>
    <cellStyle name="Vejica 4 10 3 8" xfId="2101"/>
    <cellStyle name="Vejica 4 10 3 9" xfId="2563"/>
    <cellStyle name="Vejica 4 10 30" xfId="6047"/>
    <cellStyle name="Vejica 4 10 31" xfId="5962"/>
    <cellStyle name="Vejica 4 10 32" xfId="5881"/>
    <cellStyle name="Vejica 4 10 33" xfId="5800"/>
    <cellStyle name="Vejica 4 10 34" xfId="5724"/>
    <cellStyle name="Vejica 4 10 35" xfId="5632"/>
    <cellStyle name="Vejica 4 10 36" xfId="5567"/>
    <cellStyle name="Vejica 4 10 37" xfId="5491"/>
    <cellStyle name="Vejica 4 10 38" xfId="5411"/>
    <cellStyle name="Vejica 4 10 38 2" xfId="4724"/>
    <cellStyle name="Vejica 4 10 38 2 2" xfId="2074"/>
    <cellStyle name="Vejica 4 10 38 3" xfId="1668"/>
    <cellStyle name="Vejica 4 10 38 4" xfId="1308"/>
    <cellStyle name="Vejica 4 10 38 5" xfId="968"/>
    <cellStyle name="Vejica 4 10 38 6" xfId="653"/>
    <cellStyle name="Vejica 4 10 38 7" xfId="409"/>
    <cellStyle name="Vejica 4 10 38 8" xfId="224"/>
    <cellStyle name="Vejica 4 10 38 9" xfId="106"/>
    <cellStyle name="Vejica 4 10 39" xfId="5132"/>
    <cellStyle name="Vejica 4 10 4" xfId="8586"/>
    <cellStyle name="Vejica 4 10 40" xfId="5014"/>
    <cellStyle name="Vejica 4 10 40 2" xfId="2862"/>
    <cellStyle name="Vejica 4 10 41" xfId="3977"/>
    <cellStyle name="Vejica 4 10 42" xfId="2271"/>
    <cellStyle name="Vejica 4 10 43" xfId="1101"/>
    <cellStyle name="Vejica 4 10 44" xfId="728"/>
    <cellStyle name="Vejica 4 10 45" xfId="890"/>
    <cellStyle name="Vejica 4 10 46" xfId="304"/>
    <cellStyle name="Vejica 4 10 5" xfId="8485"/>
    <cellStyle name="Vejica 4 10 6" xfId="8384"/>
    <cellStyle name="Vejica 4 10 7" xfId="8285"/>
    <cellStyle name="Vejica 4 10 8" xfId="8183"/>
    <cellStyle name="Vejica 4 10 9" xfId="8083"/>
    <cellStyle name="Vejica 4 11" xfId="9210"/>
    <cellStyle name="Vejica 4 11 10" xfId="1045"/>
    <cellStyle name="Vejica 4 11 11" xfId="2320"/>
    <cellStyle name="Vejica 4 11 2" xfId="8850"/>
    <cellStyle name="Vejica 4 11 2 2" xfId="4643"/>
    <cellStyle name="Vejica 4 11 2 2 2" xfId="4401"/>
    <cellStyle name="Vejica 4 11 2 3" xfId="3045"/>
    <cellStyle name="Vejica 4 11 2 4" xfId="2731"/>
    <cellStyle name="Vejica 4 11 2 5" xfId="2039"/>
    <cellStyle name="Vejica 4 11 2 6" xfId="3431"/>
    <cellStyle name="Vejica 4 11 2 7" xfId="2544"/>
    <cellStyle name="Vejica 4 11 2 8" xfId="4801"/>
    <cellStyle name="Vejica 4 11 2 9" xfId="3587"/>
    <cellStyle name="Vejica 4 11 3" xfId="5354"/>
    <cellStyle name="Vejica 4 11 4" xfId="9203"/>
    <cellStyle name="Vejica 4 11 5" xfId="5081"/>
    <cellStyle name="Vejica 4 11 5 2" xfId="2482"/>
    <cellStyle name="Vejica 4 11 6" xfId="4728"/>
    <cellStyle name="Vejica 4 11 7" xfId="4054"/>
    <cellStyle name="Vejica 4 11 8" xfId="1194"/>
    <cellStyle name="Vejica 4 11 9" xfId="1797"/>
    <cellStyle name="Vejica 4 12" xfId="8815"/>
    <cellStyle name="Vejica 4 13" xfId="8863"/>
    <cellStyle name="Vejica 4 14" xfId="9045"/>
    <cellStyle name="Vejica 4 15" xfId="8875"/>
    <cellStyle name="Vejica 4 16" xfId="9033"/>
    <cellStyle name="Vejica 4 17" xfId="8883"/>
    <cellStyle name="Vejica 4 18" xfId="9026"/>
    <cellStyle name="Vejica 4 19" xfId="8889"/>
    <cellStyle name="Vejica 4 2" xfId="9357"/>
    <cellStyle name="Vejica 4 20" xfId="8011"/>
    <cellStyle name="Vejica 4 21" xfId="8900"/>
    <cellStyle name="Vejica 4 22" xfId="8294"/>
    <cellStyle name="Vejica 4 23" xfId="8905"/>
    <cellStyle name="Vejica 4 24" xfId="8092"/>
    <cellStyle name="Vejica 4 25" xfId="8644"/>
    <cellStyle name="Vejica 4 26" xfId="8832"/>
    <cellStyle name="Vejica 4 27" xfId="8803"/>
    <cellStyle name="Vejica 4 28" xfId="8885"/>
    <cellStyle name="Vejica 4 29" xfId="9022"/>
    <cellStyle name="Vejica 4 3" xfId="9356"/>
    <cellStyle name="Vejica 4 30" xfId="8891"/>
    <cellStyle name="Vejica 4 31" xfId="9015"/>
    <cellStyle name="Vejica 4 32" xfId="7907"/>
    <cellStyle name="Vejica 4 33" xfId="7807"/>
    <cellStyle name="Vejica 4 34" xfId="7706"/>
    <cellStyle name="Vejica 4 35" xfId="7606"/>
    <cellStyle name="Vejica 4 36" xfId="7505"/>
    <cellStyle name="Vejica 4 37" xfId="7406"/>
    <cellStyle name="Vejica 4 38" xfId="7307"/>
    <cellStyle name="Vejica 4 39" xfId="7208"/>
    <cellStyle name="Vejica 4 4" xfId="9355"/>
    <cellStyle name="Vejica 4 40" xfId="7109"/>
    <cellStyle name="Vejica 4 41" xfId="7010"/>
    <cellStyle name="Vejica 4 42" xfId="6912"/>
    <cellStyle name="Vejica 4 43" xfId="6815"/>
    <cellStyle name="Vejica 4 44" xfId="5663"/>
    <cellStyle name="Vejica 4 45" xfId="6231"/>
    <cellStyle name="Vejica 4 46" xfId="5662"/>
    <cellStyle name="Vejica 4 47" xfId="9123"/>
    <cellStyle name="Vejica 4 47 2" xfId="4774"/>
    <cellStyle name="Vejica 4 47 2 2" xfId="4593"/>
    <cellStyle name="Vejica 4 47 3" xfId="4138"/>
    <cellStyle name="Vejica 4 47 4" xfId="4420"/>
    <cellStyle name="Vejica 4 47 5" xfId="1518"/>
    <cellStyle name="Vejica 4 47 6" xfId="3432"/>
    <cellStyle name="Vejica 4 47 7" xfId="3991"/>
    <cellStyle name="Vejica 4 47 8" xfId="2144"/>
    <cellStyle name="Vejica 4 47 9" xfId="3535"/>
    <cellStyle name="Vejica 4 48" xfId="5196"/>
    <cellStyle name="Vejica 4 49" xfId="9128"/>
    <cellStyle name="Vejica 4 49 2" xfId="4775"/>
    <cellStyle name="Vejica 4 5" xfId="9354"/>
    <cellStyle name="Vejica 4 50" xfId="2490"/>
    <cellStyle name="Vejica 4 51" xfId="1642"/>
    <cellStyle name="Vejica 4 52" xfId="2389"/>
    <cellStyle name="Vejica 4 53" xfId="4122"/>
    <cellStyle name="Vejica 4 54" xfId="1496"/>
    <cellStyle name="Vejica 4 55" xfId="484"/>
    <cellStyle name="Vejica 4 56" xfId="9358"/>
    <cellStyle name="Vejica 4 6" xfId="9353"/>
    <cellStyle name="Vejica 4 7" xfId="9352"/>
    <cellStyle name="Vejica 4 8" xfId="9351"/>
    <cellStyle name="Vejica 4 9" xfId="9350"/>
    <cellStyle name="Vejica 5" xfId="31"/>
    <cellStyle name="Vejica 5 10" xfId="8448"/>
    <cellStyle name="Vejica 5 11" xfId="8347"/>
    <cellStyle name="Vejica 5 12" xfId="8248"/>
    <cellStyle name="Vejica 5 13" xfId="8196"/>
    <cellStyle name="Vejica 5 14" xfId="9066"/>
    <cellStyle name="Vejica 5 15" xfId="9014"/>
    <cellStyle name="Vejica 5 16" xfId="7842"/>
    <cellStyle name="Vejica 5 17" xfId="7741"/>
    <cellStyle name="Vejica 5 18" xfId="7641"/>
    <cellStyle name="Vejica 5 19" xfId="7540"/>
    <cellStyle name="Vejica 5 2" xfId="9310"/>
    <cellStyle name="Vejica 5 2 10" xfId="7987"/>
    <cellStyle name="Vejica 5 2 11" xfId="7883"/>
    <cellStyle name="Vejica 5 2 12" xfId="7783"/>
    <cellStyle name="Vejica 5 2 13" xfId="7682"/>
    <cellStyle name="Vejica 5 2 14" xfId="7582"/>
    <cellStyle name="Vejica 5 2 15" xfId="7481"/>
    <cellStyle name="Vejica 5 2 16" xfId="7382"/>
    <cellStyle name="Vejica 5 2 17" xfId="7283"/>
    <cellStyle name="Vejica 5 2 18" xfId="7184"/>
    <cellStyle name="Vejica 5 2 19" xfId="7085"/>
    <cellStyle name="Vejica 5 2 2" xfId="9277"/>
    <cellStyle name="Vejica 5 2 2 10" xfId="7950"/>
    <cellStyle name="Vejica 5 2 2 11" xfId="7847"/>
    <cellStyle name="Vejica 5 2 2 12" xfId="7746"/>
    <cellStyle name="Vejica 5 2 2 13" xfId="7646"/>
    <cellStyle name="Vejica 5 2 2 14" xfId="7545"/>
    <cellStyle name="Vejica 5 2 2 15" xfId="7446"/>
    <cellStyle name="Vejica 5 2 2 16" xfId="7347"/>
    <cellStyle name="Vejica 5 2 2 17" xfId="7248"/>
    <cellStyle name="Vejica 5 2 2 18" xfId="7148"/>
    <cellStyle name="Vejica 5 2 2 19" xfId="7049"/>
    <cellStyle name="Vejica 5 2 2 2" xfId="8797"/>
    <cellStyle name="Vejica 5 2 2 2 10" xfId="913"/>
    <cellStyle name="Vejica 5 2 2 2 11" xfId="2599"/>
    <cellStyle name="Vejica 5 2 2 2 2" xfId="8760"/>
    <cellStyle name="Vejica 5 2 2 2 2 2" xfId="4354"/>
    <cellStyle name="Vejica 5 2 2 2 2 2 2" xfId="4319"/>
    <cellStyle name="Vejica 5 2 2 2 2 3" xfId="3233"/>
    <cellStyle name="Vejica 5 2 2 2 2 4" xfId="3857"/>
    <cellStyle name="Vejica 5 2 2 2 2 5" xfId="4053"/>
    <cellStyle name="Vejica 5 2 2 2 2 6" xfId="3756"/>
    <cellStyle name="Vejica 5 2 2 2 2 7" xfId="1243"/>
    <cellStyle name="Vejica 5 2 2 2 2 8" xfId="2034"/>
    <cellStyle name="Vejica 5 2 2 2 2 9" xfId="1187"/>
    <cellStyle name="Vejica 5 2 2 2 3" xfId="5301"/>
    <cellStyle name="Vejica 5 2 2 2 4" xfId="9192"/>
    <cellStyle name="Vejica 5 2 2 2 5" xfId="5169"/>
    <cellStyle name="Vejica 5 2 2 2 5 2" xfId="2520"/>
    <cellStyle name="Vejica 5 2 2 2 6" xfId="3010"/>
    <cellStyle name="Vejica 5 2 2 2 7" xfId="3841"/>
    <cellStyle name="Vejica 5 2 2 2 8" xfId="3928"/>
    <cellStyle name="Vejica 5 2 2 2 9" xfId="1819"/>
    <cellStyle name="Vejica 5 2 2 20" xfId="6952"/>
    <cellStyle name="Vejica 5 2 2 21" xfId="6854"/>
    <cellStyle name="Vejica 5 2 2 22" xfId="6758"/>
    <cellStyle name="Vejica 5 2 2 23" xfId="6661"/>
    <cellStyle name="Vejica 5 2 2 24" xfId="6567"/>
    <cellStyle name="Vejica 5 2 2 25" xfId="6472"/>
    <cellStyle name="Vejica 5 2 2 26" xfId="6380"/>
    <cellStyle name="Vejica 5 2 2 27" xfId="6289"/>
    <cellStyle name="Vejica 5 2 2 28" xfId="6197"/>
    <cellStyle name="Vejica 5 2 2 29" xfId="6107"/>
    <cellStyle name="Vejica 5 2 2 3" xfId="8655"/>
    <cellStyle name="Vejica 5 2 2 30" xfId="6016"/>
    <cellStyle name="Vejica 5 2 2 31" xfId="5932"/>
    <cellStyle name="Vejica 5 2 2 32" xfId="5850"/>
    <cellStyle name="Vejica 5 2 2 33" xfId="5769"/>
    <cellStyle name="Vejica 5 2 2 34" xfId="5693"/>
    <cellStyle name="Vejica 5 2 2 35" xfId="5602"/>
    <cellStyle name="Vejica 5 2 2 36" xfId="5537"/>
    <cellStyle name="Vejica 5 2 2 37" xfId="5461"/>
    <cellStyle name="Vejica 5 2 2 38" xfId="5334"/>
    <cellStyle name="Vejica 5 2 2 38 2" xfId="4693"/>
    <cellStyle name="Vejica 5 2 2 38 2 2" xfId="2054"/>
    <cellStyle name="Vejica 5 2 2 38 3" xfId="1616"/>
    <cellStyle name="Vejica 5 2 2 38 4" xfId="1262"/>
    <cellStyle name="Vejica 5 2 2 38 5" xfId="931"/>
    <cellStyle name="Vejica 5 2 2 38 6" xfId="610"/>
    <cellStyle name="Vejica 5 2 2 38 7" xfId="376"/>
    <cellStyle name="Vejica 5 2 2 38 8" xfId="195"/>
    <cellStyle name="Vejica 5 2 2 38 9" xfId="86"/>
    <cellStyle name="Vejica 5 2 2 39" xfId="5075"/>
    <cellStyle name="Vejica 5 2 2 4" xfId="8554"/>
    <cellStyle name="Vejica 5 2 2 40" xfId="5051"/>
    <cellStyle name="Vejica 5 2 2 40 2" xfId="3288"/>
    <cellStyle name="Vejica 5 2 2 41" xfId="2258"/>
    <cellStyle name="Vejica 5 2 2 42" xfId="2151"/>
    <cellStyle name="Vejica 5 2 2 43" xfId="3532"/>
    <cellStyle name="Vejica 5 2 2 44" xfId="3656"/>
    <cellStyle name="Vejica 5 2 2 45" xfId="3423"/>
    <cellStyle name="Vejica 5 2 2 46" xfId="1163"/>
    <cellStyle name="Vejica 5 2 2 5" xfId="8453"/>
    <cellStyle name="Vejica 5 2 2 6" xfId="8352"/>
    <cellStyle name="Vejica 5 2 2 7" xfId="8253"/>
    <cellStyle name="Vejica 5 2 2 8" xfId="8151"/>
    <cellStyle name="Vejica 5 2 2 9" xfId="8051"/>
    <cellStyle name="Vejica 5 2 20" xfId="6987"/>
    <cellStyle name="Vejica 5 2 21" xfId="6889"/>
    <cellStyle name="Vejica 5 2 22" xfId="6792"/>
    <cellStyle name="Vejica 5 2 23" xfId="6697"/>
    <cellStyle name="Vejica 5 2 24" xfId="6602"/>
    <cellStyle name="Vejica 5 2 25" xfId="6507"/>
    <cellStyle name="Vejica 5 2 26" xfId="6414"/>
    <cellStyle name="Vejica 5 2 27" xfId="6324"/>
    <cellStyle name="Vejica 5 2 28" xfId="6232"/>
    <cellStyle name="Vejica 5 2 29" xfId="6141"/>
    <cellStyle name="Vejica 5 2 3" xfId="9105"/>
    <cellStyle name="Vejica 5 2 3 10" xfId="3574"/>
    <cellStyle name="Vejica 5 2 3 11" xfId="278"/>
    <cellStyle name="Vejica 5 2 3 2" xfId="8692"/>
    <cellStyle name="Vejica 5 2 3 2 2" xfId="4576"/>
    <cellStyle name="Vejica 5 2 3 2 2 2" xfId="4263"/>
    <cellStyle name="Vejica 5 2 3 2 3" xfId="3967"/>
    <cellStyle name="Vejica 5 2 3 2 4" xfId="3806"/>
    <cellStyle name="Vejica 5 2 3 2 5" xfId="1990"/>
    <cellStyle name="Vejica 5 2 3 2 6" xfId="3478"/>
    <cellStyle name="Vejica 5 2 3 2 7" xfId="1778"/>
    <cellStyle name="Vejica 5 2 3 2 8" xfId="1207"/>
    <cellStyle name="Vejica 5 2 3 2 9" xfId="2951"/>
    <cellStyle name="Vejica 5 2 3 3" xfId="5264"/>
    <cellStyle name="Vejica 5 2 3 4" xfId="5106"/>
    <cellStyle name="Vejica 5 2 3 5" xfId="5117"/>
    <cellStyle name="Vejica 5 2 3 5 2" xfId="2165"/>
    <cellStyle name="Vejica 5 2 3 6" xfId="2115"/>
    <cellStyle name="Vejica 5 2 3 7" xfId="4217"/>
    <cellStyle name="Vejica 5 2 3 8" xfId="1042"/>
    <cellStyle name="Vejica 5 2 3 9" xfId="687"/>
    <cellStyle name="Vejica 5 2 30" xfId="6052"/>
    <cellStyle name="Vejica 5 2 31" xfId="5966"/>
    <cellStyle name="Vejica 5 2 32" xfId="5884"/>
    <cellStyle name="Vejica 5 2 33" xfId="5803"/>
    <cellStyle name="Vejica 5 2 34" xfId="5726"/>
    <cellStyle name="Vejica 5 2 35" xfId="5636"/>
    <cellStyle name="Vejica 5 2 36" xfId="5569"/>
    <cellStyle name="Vejica 5 2 37" xfId="5493"/>
    <cellStyle name="Vejica 5 2 38" xfId="5434"/>
    <cellStyle name="Vejica 5 2 38 2" xfId="4729"/>
    <cellStyle name="Vejica 5 2 38 2 2" xfId="2090"/>
    <cellStyle name="Vejica 5 2 38 3" xfId="1689"/>
    <cellStyle name="Vejica 5 2 38 4" xfId="1326"/>
    <cellStyle name="Vejica 5 2 38 5" xfId="986"/>
    <cellStyle name="Vejica 5 2 38 6" xfId="672"/>
    <cellStyle name="Vejica 5 2 38 7" xfId="425"/>
    <cellStyle name="Vejica 5 2 38 8" xfId="240"/>
    <cellStyle name="Vejica 5 2 38 9" xfId="122"/>
    <cellStyle name="Vejica 5 2 39" xfId="5231"/>
    <cellStyle name="Vejica 5 2 4" xfId="8591"/>
    <cellStyle name="Vejica 5 2 40" xfId="4935"/>
    <cellStyle name="Vejica 5 2 40 2" xfId="2549"/>
    <cellStyle name="Vejica 5 2 41" xfId="1827"/>
    <cellStyle name="Vejica 5 2 42" xfId="3911"/>
    <cellStyle name="Vejica 5 2 43" xfId="1767"/>
    <cellStyle name="Vejica 5 2 44" xfId="4759"/>
    <cellStyle name="Vejica 5 2 45" xfId="1236"/>
    <cellStyle name="Vejica 5 2 46" xfId="2181"/>
    <cellStyle name="Vejica 5 2 5" xfId="8490"/>
    <cellStyle name="Vejica 5 2 6" xfId="8389"/>
    <cellStyle name="Vejica 5 2 7" xfId="8290"/>
    <cellStyle name="Vejica 5 2 8" xfId="8188"/>
    <cellStyle name="Vejica 5 2 9" xfId="8088"/>
    <cellStyle name="Vejica 5 20" xfId="7441"/>
    <cellStyle name="Vejica 5 21" xfId="7342"/>
    <cellStyle name="Vejica 5 22" xfId="7243"/>
    <cellStyle name="Vejica 5 23" xfId="7143"/>
    <cellStyle name="Vejica 5 24" xfId="7044"/>
    <cellStyle name="Vejica 5 25" xfId="6947"/>
    <cellStyle name="Vejica 5 26" xfId="6849"/>
    <cellStyle name="Vejica 5 27" xfId="6753"/>
    <cellStyle name="Vejica 5 28" xfId="6656"/>
    <cellStyle name="Vejica 5 29" xfId="6562"/>
    <cellStyle name="Vejica 5 3" xfId="9242"/>
    <cellStyle name="Vejica 5 30" xfId="6467"/>
    <cellStyle name="Vejica 5 31" xfId="6375"/>
    <cellStyle name="Vejica 5 32" xfId="6284"/>
    <cellStyle name="Vejica 5 33" xfId="6192"/>
    <cellStyle name="Vejica 5 34" xfId="6102"/>
    <cellStyle name="Vejica 5 35" xfId="6012"/>
    <cellStyle name="Vejica 5 36" xfId="5927"/>
    <cellStyle name="Vejica 5 37" xfId="5661"/>
    <cellStyle name="Vejica 5 38" xfId="6251"/>
    <cellStyle name="Vejica 5 39" xfId="5512"/>
    <cellStyle name="Vejica 5 4" xfId="9213"/>
    <cellStyle name="Vejica 5 4 10" xfId="447"/>
    <cellStyle name="Vejica 5 4 11" xfId="525"/>
    <cellStyle name="Vejica 5 4 2" xfId="8842"/>
    <cellStyle name="Vejica 5 4 2 2" xfId="4645"/>
    <cellStyle name="Vejica 5 4 2 2 2" xfId="4393"/>
    <cellStyle name="Vejica 5 4 2 3" xfId="3494"/>
    <cellStyle name="Vejica 5 4 2 4" xfId="3743"/>
    <cellStyle name="Vejica 5 4 2 5" xfId="2685"/>
    <cellStyle name="Vejica 5 4 2 6" xfId="3251"/>
    <cellStyle name="Vejica 5 4 2 7" xfId="971"/>
    <cellStyle name="Vejica 5 4 2 8" xfId="3699"/>
    <cellStyle name="Vejica 5 4 2 9" xfId="2756"/>
    <cellStyle name="Vejica 5 4 3" xfId="5353"/>
    <cellStyle name="Vejica 5 4 4" xfId="5205"/>
    <cellStyle name="Vejica 5 4 5" xfId="5074"/>
    <cellStyle name="Vejica 5 4 5 2" xfId="2308"/>
    <cellStyle name="Vejica 5 4 6" xfId="1824"/>
    <cellStyle name="Vejica 5 4 7" xfId="4451"/>
    <cellStyle name="Vejica 5 4 8" xfId="1476"/>
    <cellStyle name="Vejica 5 4 9" xfId="3909"/>
    <cellStyle name="Vejica 5 40" xfId="9121"/>
    <cellStyle name="Vejica 5 40 2" xfId="4766"/>
    <cellStyle name="Vejica 5 40 2 2" xfId="4591"/>
    <cellStyle name="Vejica 5 40 3" xfId="4395"/>
    <cellStyle name="Vejica 5 40 4" xfId="4208"/>
    <cellStyle name="Vejica 5 40 5" xfId="2125"/>
    <cellStyle name="Vejica 5 40 6" xfId="1339"/>
    <cellStyle name="Vejica 5 40 7" xfId="2335"/>
    <cellStyle name="Vejica 5 40 8" xfId="4732"/>
    <cellStyle name="Vejica 5 40 9" xfId="1094"/>
    <cellStyle name="Vejica 5 41" xfId="5101"/>
    <cellStyle name="Vejica 5 42" xfId="5059"/>
    <cellStyle name="Vejica 5 42 2" xfId="2794"/>
    <cellStyle name="Vejica 5 43" xfId="3746"/>
    <cellStyle name="Vejica 5 44" xfId="4404"/>
    <cellStyle name="Vejica 5 45" xfId="1400"/>
    <cellStyle name="Vejica 5 46" xfId="3673"/>
    <cellStyle name="Vejica 5 47" xfId="3401"/>
    <cellStyle name="Vejica 5 48" xfId="1784"/>
    <cellStyle name="Vejica 5 49" xfId="9349"/>
    <cellStyle name="Vejica 5 5" xfId="9058"/>
    <cellStyle name="Vejica 5 6" xfId="8727"/>
    <cellStyle name="Vejica 5 7" xfId="9051"/>
    <cellStyle name="Vejica 5 8" xfId="8650"/>
    <cellStyle name="Vejica 5 9" xfId="8549"/>
    <cellStyle name="Vejica 6" xfId="9348"/>
    <cellStyle name="Vejica 6 2" xfId="9276"/>
    <cellStyle name="Vejica 6 3" xfId="9241"/>
    <cellStyle name="Vejica 7" xfId="9347"/>
    <cellStyle name="Vejica 7 2" xfId="9346"/>
    <cellStyle name="Vejica 7 3" xfId="9345"/>
    <cellStyle name="Vejica 8" xfId="9344"/>
    <cellStyle name="Vejica 8 2" xfId="9343"/>
    <cellStyle name="Vejica 8 3" xfId="9342"/>
    <cellStyle name="Vejica 9" xfId="9341"/>
    <cellStyle name="Vejica 9 2" xfId="9340"/>
    <cellStyle name="Vejica 9 3" xfId="9339"/>
    <cellStyle name="Vnos 2" xfId="9338"/>
    <cellStyle name="Vsota 2" xfId="9337"/>
    <cellStyle name="Znesek" xfId="2855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V43"/>
  <sheetViews>
    <sheetView tabSelected="1" view="pageLayout" zoomScale="85" zoomScaleNormal="100" zoomScaleSheetLayoutView="130" zoomScalePageLayoutView="85" workbookViewId="0">
      <selection activeCell="J21" sqref="J21"/>
    </sheetView>
  </sheetViews>
  <sheetFormatPr defaultColWidth="9.140625" defaultRowHeight="15.75"/>
  <cols>
    <col min="1" max="1" width="12.140625" style="30" customWidth="1"/>
    <col min="2" max="2" width="14.7109375" style="22" customWidth="1"/>
    <col min="3" max="3" width="9.7109375" style="22" customWidth="1"/>
    <col min="4" max="4" width="14.7109375" style="22" customWidth="1"/>
    <col min="5" max="5" width="9.140625" style="22"/>
    <col min="6" max="6" width="28.7109375" style="22" customWidth="1"/>
    <col min="7" max="7" width="6.85546875" style="22" customWidth="1"/>
    <col min="8" max="8" width="8" style="22" customWidth="1"/>
    <col min="9" max="16384" width="9.140625" style="22"/>
  </cols>
  <sheetData>
    <row r="1" spans="1:6" ht="23.25" customHeight="1">
      <c r="A1" s="587" t="s">
        <v>423</v>
      </c>
      <c r="B1" s="588"/>
      <c r="C1" s="588"/>
      <c r="D1" s="588"/>
      <c r="E1" s="588"/>
      <c r="F1" s="589"/>
    </row>
    <row r="2" spans="1:6" ht="23.25" customHeight="1" thickBot="1">
      <c r="A2" s="627"/>
      <c r="B2" s="628"/>
      <c r="C2" s="628"/>
      <c r="D2" s="628"/>
      <c r="E2" s="628"/>
      <c r="F2" s="629"/>
    </row>
    <row r="3" spans="1:6" s="24" customFormat="1" ht="15">
      <c r="A3" s="630"/>
      <c r="B3" s="631"/>
      <c r="C3" s="631"/>
      <c r="D3" s="631"/>
      <c r="E3" s="631"/>
      <c r="F3" s="632"/>
    </row>
    <row r="4" spans="1:6" s="25" customFormat="1" ht="15.6" customHeight="1">
      <c r="A4" s="633" t="s">
        <v>16</v>
      </c>
      <c r="B4" s="57"/>
      <c r="C4" s="32" t="s">
        <v>85</v>
      </c>
      <c r="D4" s="33"/>
      <c r="E4" s="33"/>
      <c r="F4" s="634"/>
    </row>
    <row r="5" spans="1:6" s="27" customFormat="1" ht="11.25">
      <c r="A5" s="635"/>
      <c r="B5" s="26"/>
      <c r="C5" s="26"/>
      <c r="D5" s="26"/>
      <c r="E5" s="26"/>
      <c r="F5" s="636"/>
    </row>
    <row r="6" spans="1:6" s="24" customFormat="1" ht="15">
      <c r="A6" s="637" t="s">
        <v>5</v>
      </c>
      <c r="B6" s="62"/>
      <c r="C6" s="61" t="s">
        <v>86</v>
      </c>
      <c r="D6" s="62"/>
      <c r="E6" s="62"/>
      <c r="F6" s="638"/>
    </row>
    <row r="7" spans="1:6" s="24" customFormat="1" ht="15">
      <c r="A7" s="639"/>
      <c r="B7" s="65"/>
      <c r="C7" s="64" t="s">
        <v>87</v>
      </c>
      <c r="D7" s="65"/>
      <c r="E7" s="65"/>
      <c r="F7" s="640"/>
    </row>
    <row r="8" spans="1:6" s="24" customFormat="1" ht="15">
      <c r="A8" s="641"/>
      <c r="B8" s="31"/>
      <c r="C8" s="142"/>
      <c r="D8" s="31"/>
      <c r="E8" s="31"/>
      <c r="F8" s="642"/>
    </row>
    <row r="9" spans="1:6" s="27" customFormat="1" ht="11.25">
      <c r="A9" s="635"/>
      <c r="B9" s="26"/>
      <c r="C9" s="26"/>
      <c r="D9" s="26"/>
      <c r="E9" s="26"/>
      <c r="F9" s="636"/>
    </row>
    <row r="10" spans="1:6" s="24" customFormat="1" ht="15">
      <c r="A10" s="637" t="s">
        <v>52</v>
      </c>
      <c r="B10" s="362"/>
      <c r="C10" s="363" t="s">
        <v>382</v>
      </c>
      <c r="D10" s="62"/>
      <c r="E10" s="62"/>
      <c r="F10" s="638"/>
    </row>
    <row r="11" spans="1:6" s="60" customFormat="1" ht="15">
      <c r="A11" s="643"/>
      <c r="B11" s="36"/>
      <c r="C11" s="59" t="s">
        <v>88</v>
      </c>
      <c r="D11" s="23"/>
      <c r="E11" s="23"/>
      <c r="F11" s="644"/>
    </row>
    <row r="12" spans="1:6" s="60" customFormat="1" ht="15">
      <c r="A12" s="639"/>
      <c r="B12" s="364"/>
      <c r="C12" s="365" t="s">
        <v>89</v>
      </c>
      <c r="D12" s="366"/>
      <c r="E12" s="366"/>
      <c r="F12" s="645"/>
    </row>
    <row r="13" spans="1:6" s="27" customFormat="1" ht="11.25">
      <c r="A13" s="635"/>
      <c r="B13" s="26"/>
      <c r="C13" s="26"/>
      <c r="D13" s="26"/>
      <c r="E13" s="26"/>
      <c r="F13" s="636"/>
    </row>
    <row r="14" spans="1:6" s="27" customFormat="1" ht="11.25">
      <c r="A14" s="646"/>
      <c r="B14" s="26"/>
      <c r="C14" s="28"/>
      <c r="D14" s="26"/>
      <c r="E14" s="26"/>
      <c r="F14" s="636"/>
    </row>
    <row r="15" spans="1:6" s="24" customFormat="1" ht="15">
      <c r="A15" s="647" t="s">
        <v>12</v>
      </c>
      <c r="B15" s="35"/>
      <c r="C15" s="67" t="s">
        <v>109</v>
      </c>
      <c r="D15" s="34"/>
      <c r="E15" s="34"/>
      <c r="F15" s="648"/>
    </row>
    <row r="16" spans="1:6" s="27" customFormat="1" ht="11.25">
      <c r="A16" s="635"/>
      <c r="B16" s="26"/>
      <c r="C16" s="26"/>
      <c r="D16" s="26"/>
      <c r="E16" s="26"/>
      <c r="F16" s="636"/>
    </row>
    <row r="17" spans="1:6" s="24" customFormat="1" ht="15">
      <c r="A17" s="647" t="s">
        <v>10</v>
      </c>
      <c r="B17" s="35"/>
      <c r="C17" s="367" t="s">
        <v>90</v>
      </c>
      <c r="D17" s="62"/>
      <c r="E17" s="62"/>
      <c r="F17" s="638"/>
    </row>
    <row r="18" spans="1:6" s="60" customFormat="1" ht="15">
      <c r="A18" s="637" t="s">
        <v>11</v>
      </c>
      <c r="B18" s="63"/>
      <c r="C18" s="59" t="s">
        <v>91</v>
      </c>
      <c r="D18" s="23"/>
      <c r="E18" s="23"/>
      <c r="F18" s="644"/>
    </row>
    <row r="19" spans="1:6" s="60" customFormat="1" ht="15">
      <c r="A19" s="647" t="s">
        <v>383</v>
      </c>
      <c r="B19" s="35"/>
      <c r="C19" s="67" t="s">
        <v>92</v>
      </c>
      <c r="D19" s="34"/>
      <c r="E19" s="34"/>
      <c r="F19" s="648"/>
    </row>
    <row r="20" spans="1:6" s="29" customFormat="1" ht="15">
      <c r="A20" s="635"/>
      <c r="B20" s="26"/>
      <c r="C20" s="142"/>
      <c r="D20" s="26"/>
      <c r="E20" s="26"/>
      <c r="F20" s="636"/>
    </row>
    <row r="21" spans="1:6" s="29" customFormat="1" ht="15">
      <c r="A21" s="635"/>
      <c r="B21" s="26"/>
      <c r="C21" s="142"/>
      <c r="D21" s="26"/>
      <c r="E21" s="26"/>
      <c r="F21" s="636"/>
    </row>
    <row r="22" spans="1:6" s="24" customFormat="1" ht="15">
      <c r="A22" s="637" t="s">
        <v>53</v>
      </c>
      <c r="B22" s="63"/>
      <c r="C22" s="83" t="s">
        <v>93</v>
      </c>
      <c r="D22" s="34"/>
      <c r="E22" s="34"/>
      <c r="F22" s="648"/>
    </row>
    <row r="23" spans="1:6" s="60" customFormat="1" ht="15">
      <c r="A23" s="639"/>
      <c r="B23" s="66"/>
      <c r="C23" s="64" t="s">
        <v>94</v>
      </c>
      <c r="D23" s="65"/>
      <c r="E23" s="65"/>
      <c r="F23" s="640"/>
    </row>
    <row r="24" spans="1:6" s="27" customFormat="1" ht="11.25">
      <c r="A24" s="635"/>
      <c r="B24" s="26"/>
      <c r="C24" s="26"/>
      <c r="D24" s="26"/>
      <c r="E24" s="26"/>
      <c r="F24" s="636"/>
    </row>
    <row r="25" spans="1:6" s="24" customFormat="1" ht="15.75" customHeight="1" thickBot="1">
      <c r="A25" s="667" t="s">
        <v>54</v>
      </c>
      <c r="B25" s="668"/>
      <c r="C25" s="669" t="s">
        <v>95</v>
      </c>
      <c r="D25" s="669"/>
      <c r="E25" s="669"/>
      <c r="F25" s="670"/>
    </row>
    <row r="26" spans="1:6" s="24" customFormat="1" ht="15.75" customHeight="1">
      <c r="A26" s="625"/>
      <c r="B26" s="625"/>
      <c r="C26" s="626"/>
      <c r="D26" s="626"/>
      <c r="E26" s="626"/>
      <c r="F26" s="626"/>
    </row>
    <row r="27" spans="1:6" s="24" customFormat="1" ht="15.75" customHeight="1">
      <c r="A27" s="625"/>
      <c r="B27" s="625"/>
      <c r="C27" s="626"/>
      <c r="D27" s="626"/>
      <c r="E27" s="626"/>
      <c r="F27" s="626"/>
    </row>
    <row r="28" spans="1:6" s="24" customFormat="1" ht="15.75" customHeight="1">
      <c r="A28" s="625"/>
      <c r="B28" s="625"/>
      <c r="C28" s="626"/>
      <c r="D28" s="626"/>
      <c r="E28" s="626"/>
      <c r="F28" s="626"/>
    </row>
    <row r="29" spans="1:6" s="24" customFormat="1" ht="15.75" customHeight="1">
      <c r="A29" s="625"/>
      <c r="B29" s="625"/>
      <c r="C29" s="626"/>
      <c r="D29" s="626"/>
      <c r="E29" s="626"/>
      <c r="F29" s="626"/>
    </row>
    <row r="30" spans="1:6" s="24" customFormat="1" ht="15.75" customHeight="1">
      <c r="A30" s="625"/>
      <c r="B30" s="625"/>
      <c r="C30" s="626"/>
      <c r="D30" s="626"/>
      <c r="E30" s="626"/>
      <c r="F30" s="626"/>
    </row>
    <row r="31" spans="1:6" s="27" customFormat="1" ht="11.25">
      <c r="A31" s="368"/>
      <c r="B31" s="368"/>
      <c r="C31" s="369"/>
      <c r="D31" s="370"/>
      <c r="E31" s="370"/>
      <c r="F31" s="370"/>
    </row>
    <row r="32" spans="1:6" s="127" customFormat="1" thickBot="1">
      <c r="A32" s="126"/>
      <c r="B32" s="31"/>
      <c r="C32" s="31"/>
      <c r="D32" s="31"/>
      <c r="E32" s="31"/>
      <c r="F32" s="31"/>
    </row>
    <row r="33" spans="1:256" s="127" customFormat="1" thickBot="1">
      <c r="A33" s="130"/>
      <c r="B33" s="131"/>
      <c r="C33" s="131"/>
      <c r="D33" s="132" t="s">
        <v>385</v>
      </c>
      <c r="E33" s="131"/>
      <c r="F33" s="133"/>
    </row>
    <row r="34" spans="1:256" s="129" customFormat="1" ht="15">
      <c r="A34" s="649"/>
      <c r="B34" s="31"/>
      <c r="C34" s="31"/>
      <c r="D34" s="31"/>
      <c r="E34" s="31"/>
      <c r="F34" s="642"/>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row>
    <row r="35" spans="1:256" ht="15">
      <c r="A35" s="650" t="s">
        <v>14</v>
      </c>
      <c r="B35" s="372" t="s">
        <v>384</v>
      </c>
      <c r="C35" s="373"/>
      <c r="D35" s="373"/>
      <c r="E35" s="374"/>
      <c r="F35" s="651">
        <f>'SKUPNA REKAPITULACIJA'!D8</f>
        <v>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5" customHeight="1">
      <c r="A36" s="652" t="s">
        <v>15</v>
      </c>
      <c r="B36" s="671" t="s">
        <v>19</v>
      </c>
      <c r="C36" s="671"/>
      <c r="D36" s="671"/>
      <c r="E36" s="671"/>
      <c r="F36" s="653">
        <f>'SKUPNA REKAPITULACIJA'!D15</f>
        <v>0</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
      <c r="A37" s="654" t="s">
        <v>9</v>
      </c>
      <c r="B37" s="375" t="s">
        <v>386</v>
      </c>
      <c r="C37" s="65"/>
      <c r="D37" s="65"/>
      <c r="E37" s="364"/>
      <c r="F37" s="655">
        <f>'SKUPNA REKAPITULACIJA'!D24</f>
        <v>0</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5">
      <c r="A38" s="654" t="s">
        <v>551</v>
      </c>
      <c r="B38" s="375" t="s">
        <v>552</v>
      </c>
      <c r="C38" s="31"/>
      <c r="D38" s="31"/>
      <c r="E38" s="376">
        <v>0.05</v>
      </c>
      <c r="F38" s="656">
        <f>SUM(F35+F36+G37)*E38</f>
        <v>0</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c r="HO38" s="95"/>
      <c r="HP38" s="95"/>
      <c r="HQ38" s="95"/>
      <c r="HR38" s="95"/>
      <c r="HS38" s="95"/>
      <c r="HT38" s="95"/>
      <c r="HU38" s="95"/>
      <c r="HV38" s="95"/>
      <c r="HW38" s="95"/>
      <c r="HX38" s="95"/>
      <c r="HY38" s="95"/>
      <c r="HZ38" s="95"/>
      <c r="IA38" s="95"/>
      <c r="IB38" s="95"/>
      <c r="IC38" s="95"/>
      <c r="ID38" s="95"/>
      <c r="IE38" s="95"/>
      <c r="IF38" s="95"/>
      <c r="IG38" s="95"/>
      <c r="IH38" s="95"/>
      <c r="II38" s="95"/>
      <c r="IJ38" s="95"/>
      <c r="IK38" s="95"/>
      <c r="IL38" s="95"/>
      <c r="IM38" s="95"/>
      <c r="IN38" s="95"/>
      <c r="IO38" s="95"/>
      <c r="IP38" s="95"/>
      <c r="IQ38" s="95"/>
      <c r="IR38" s="95"/>
      <c r="IS38" s="95"/>
      <c r="IT38" s="95"/>
      <c r="IU38" s="95"/>
      <c r="IV38" s="95"/>
    </row>
    <row r="39" spans="1:256" ht="15">
      <c r="A39" s="657" t="s">
        <v>555</v>
      </c>
      <c r="B39" s="373"/>
      <c r="C39" s="373"/>
      <c r="D39" s="373"/>
      <c r="E39" s="374"/>
      <c r="F39" s="658">
        <f>SUM(F35:F37)</f>
        <v>0</v>
      </c>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24" customFormat="1" ht="15">
      <c r="A40" s="659" t="s">
        <v>55</v>
      </c>
      <c r="B40" s="371"/>
      <c r="C40" s="371"/>
      <c r="D40" s="371"/>
      <c r="E40" s="376">
        <v>0</v>
      </c>
      <c r="F40" s="660">
        <f>-(F39)*0</f>
        <v>0</v>
      </c>
    </row>
    <row r="41" spans="1:256" thickBot="1">
      <c r="A41" s="661" t="s">
        <v>556</v>
      </c>
      <c r="B41" s="377"/>
      <c r="C41" s="377"/>
      <c r="D41" s="377"/>
      <c r="E41" s="378"/>
      <c r="F41" s="662">
        <f>SUM(F39:F40)</f>
        <v>0</v>
      </c>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24" customFormat="1" thickTop="1">
      <c r="A42" s="659" t="s">
        <v>553</v>
      </c>
      <c r="B42" s="371"/>
      <c r="C42" s="371"/>
      <c r="D42" s="371"/>
      <c r="E42" s="58"/>
      <c r="F42" s="663">
        <f>F41*0.22</f>
        <v>0</v>
      </c>
    </row>
    <row r="43" spans="1:256" thickBot="1">
      <c r="A43" s="664" t="s">
        <v>554</v>
      </c>
      <c r="B43" s="665"/>
      <c r="C43" s="665"/>
      <c r="D43" s="665"/>
      <c r="E43" s="665"/>
      <c r="F43" s="666">
        <f>F42+F41</f>
        <v>0</v>
      </c>
    </row>
  </sheetData>
  <sheetProtection selectLockedCells="1" selectUnlockedCells="1"/>
  <mergeCells count="3">
    <mergeCell ref="A25:B25"/>
    <mergeCell ref="C25:F25"/>
    <mergeCell ref="B36:E36"/>
  </mergeCells>
  <phoneticPr fontId="8" type="noConversion"/>
  <printOptions horizontalCentered="1" verticalCentered="1"/>
  <pageMargins left="0.98425196850393704" right="0.39370078740157483" top="0.39370078740157483" bottom="0.39370078740157483" header="0.19685039370078741" footer="0.19685039370078741"/>
  <pageSetup paperSize="9" scale="99" orientation="portrait" horizontalDpi="1200" verticalDpi="1200" r:id="rId1"/>
  <headerFooter>
    <oddFooter>&amp;L&amp;"-,Krepko"&amp;8&amp;K00-014&amp;A&amp;R&amp;"-,Ležeče"&amp;8&amp;K00-014Stran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27"/>
  <sheetViews>
    <sheetView view="pageLayout" zoomScale="85" zoomScaleNormal="100" zoomScaleSheetLayoutView="160" zoomScalePageLayoutView="85" workbookViewId="0">
      <selection activeCell="E31" sqref="E31"/>
    </sheetView>
  </sheetViews>
  <sheetFormatPr defaultColWidth="9.140625" defaultRowHeight="15"/>
  <cols>
    <col min="1" max="1" width="8.7109375" style="38" customWidth="1"/>
    <col min="2" max="2" width="53.7109375" style="15" customWidth="1"/>
    <col min="3" max="3" width="10.7109375" style="39" customWidth="1"/>
    <col min="4" max="4" width="15.7109375" style="40" customWidth="1"/>
    <col min="5" max="16384" width="9.140625" style="15"/>
  </cols>
  <sheetData>
    <row r="1" spans="1:9" s="47" customFormat="1" ht="18.75">
      <c r="A1" s="672" t="s">
        <v>73</v>
      </c>
      <c r="B1" s="673"/>
      <c r="C1" s="673"/>
      <c r="D1" s="674"/>
      <c r="E1" s="597"/>
      <c r="F1" s="597"/>
      <c r="G1" s="598"/>
      <c r="H1" s="598"/>
      <c r="I1" s="46"/>
    </row>
    <row r="2" spans="1:9" customFormat="1" ht="12.75">
      <c r="A2" s="279"/>
      <c r="B2" s="71"/>
      <c r="C2" s="128"/>
      <c r="D2" s="128"/>
      <c r="E2" s="599"/>
      <c r="F2" s="599"/>
      <c r="G2" s="599"/>
      <c r="H2" s="599"/>
      <c r="I2" s="128"/>
    </row>
    <row r="3" spans="1:9">
      <c r="A3" s="42"/>
      <c r="B3" s="43" t="s">
        <v>64</v>
      </c>
      <c r="C3" s="44"/>
      <c r="D3" s="45"/>
      <c r="E3" s="600"/>
      <c r="F3" s="600"/>
      <c r="G3" s="600"/>
      <c r="H3" s="600"/>
      <c r="I3" s="37"/>
    </row>
    <row r="4" spans="1:9" customFormat="1" ht="5.0999999999999996" customHeight="1">
      <c r="A4" s="279"/>
      <c r="B4" s="71"/>
      <c r="C4" s="128"/>
      <c r="D4" s="128"/>
      <c r="E4" s="599"/>
      <c r="F4" s="599"/>
      <c r="G4" s="599"/>
      <c r="H4" s="599"/>
      <c r="I4" s="128"/>
    </row>
    <row r="5" spans="1:9">
      <c r="A5" s="347" t="s">
        <v>14</v>
      </c>
      <c r="B5" s="675" t="s">
        <v>61</v>
      </c>
      <c r="C5" s="675"/>
      <c r="D5" s="676"/>
      <c r="E5" s="600"/>
      <c r="F5" s="600"/>
      <c r="G5" s="600"/>
      <c r="H5" s="600"/>
      <c r="I5" s="37"/>
    </row>
    <row r="6" spans="1:9" s="10" customFormat="1" ht="12.75">
      <c r="A6" s="80" t="s">
        <v>32</v>
      </c>
      <c r="B6" s="348" t="s">
        <v>31</v>
      </c>
      <c r="C6" s="349"/>
      <c r="D6" s="342">
        <f>SUM('A I PREDDELA'!F29)</f>
        <v>0</v>
      </c>
      <c r="E6" s="601"/>
      <c r="F6" s="601"/>
      <c r="G6" s="601"/>
      <c r="H6" s="601"/>
      <c r="I6" s="2"/>
    </row>
    <row r="7" spans="1:9" s="99" customFormat="1" ht="12.75">
      <c r="A7" s="80" t="s">
        <v>20</v>
      </c>
      <c r="B7" s="348" t="s">
        <v>381</v>
      </c>
      <c r="C7" s="349"/>
      <c r="D7" s="342">
        <f>SUM('A II OSTRANJEVALNA DELA'!F24)</f>
        <v>0</v>
      </c>
      <c r="E7" s="601"/>
      <c r="F7" s="601"/>
      <c r="G7" s="601"/>
      <c r="H7" s="601"/>
      <c r="I7" s="2"/>
    </row>
    <row r="8" spans="1:9" ht="14.25" customHeight="1">
      <c r="A8" s="350"/>
      <c r="B8" s="677" t="s">
        <v>62</v>
      </c>
      <c r="C8" s="678"/>
      <c r="D8" s="351">
        <f>SUM(D6:D7)</f>
        <v>0</v>
      </c>
      <c r="E8" s="600"/>
      <c r="F8" s="600"/>
      <c r="G8" s="600"/>
      <c r="H8" s="600"/>
      <c r="I8" s="37"/>
    </row>
    <row r="9" spans="1:9" customFormat="1" ht="5.0999999999999996" customHeight="1">
      <c r="A9" s="279"/>
      <c r="B9" s="41"/>
      <c r="C9" s="128"/>
      <c r="D9" s="128"/>
      <c r="E9" s="602"/>
      <c r="F9" s="602"/>
      <c r="G9" s="602"/>
      <c r="H9" s="602"/>
    </row>
    <row r="10" spans="1:9">
      <c r="A10" s="352" t="s">
        <v>15</v>
      </c>
      <c r="B10" s="682" t="s">
        <v>19</v>
      </c>
      <c r="C10" s="682"/>
      <c r="D10" s="683"/>
      <c r="E10" s="603"/>
      <c r="F10" s="603"/>
      <c r="G10" s="603"/>
      <c r="H10" s="603"/>
    </row>
    <row r="11" spans="1:9" s="10" customFormat="1" ht="12.75">
      <c r="A11" s="80" t="s">
        <v>21</v>
      </c>
      <c r="B11" s="348" t="s">
        <v>23</v>
      </c>
      <c r="C11" s="349"/>
      <c r="D11" s="342">
        <f>SUM('B III ZEMELJSKA DELA'!F19)</f>
        <v>0</v>
      </c>
      <c r="E11" s="604"/>
      <c r="F11" s="604"/>
      <c r="G11" s="604"/>
      <c r="H11" s="604"/>
    </row>
    <row r="12" spans="1:9" s="10" customFormat="1" ht="12.75">
      <c r="A12" s="353" t="s">
        <v>22</v>
      </c>
      <c r="B12" s="354" t="s">
        <v>369</v>
      </c>
      <c r="C12" s="355"/>
      <c r="D12" s="356">
        <f>SUM('B IV GLOBOKO TEMELJENJE'!F37)</f>
        <v>0</v>
      </c>
      <c r="E12" s="604"/>
      <c r="F12" s="604"/>
      <c r="G12" s="604"/>
      <c r="H12" s="604"/>
    </row>
    <row r="13" spans="1:9" s="10" customFormat="1" ht="12.75">
      <c r="A13" s="80" t="s">
        <v>24</v>
      </c>
      <c r="B13" s="348" t="s">
        <v>367</v>
      </c>
      <c r="C13" s="349"/>
      <c r="D13" s="342">
        <f>SUM('B V OPAŽI'!F15)</f>
        <v>0</v>
      </c>
      <c r="E13" s="604"/>
      <c r="F13" s="604"/>
      <c r="G13" s="604"/>
      <c r="H13" s="604"/>
    </row>
    <row r="14" spans="1:9" s="10" customFormat="1" ht="12.75">
      <c r="A14" s="80" t="s">
        <v>25</v>
      </c>
      <c r="B14" s="348" t="s">
        <v>368</v>
      </c>
      <c r="C14" s="349"/>
      <c r="D14" s="342">
        <f>'B VI METEORNA KANALIZACIJA'!F72</f>
        <v>0</v>
      </c>
      <c r="E14" s="604"/>
      <c r="F14" s="604"/>
      <c r="G14" s="604"/>
      <c r="H14" s="604"/>
    </row>
    <row r="15" spans="1:9" ht="14.25" customHeight="1">
      <c r="A15" s="350"/>
      <c r="B15" s="677" t="s">
        <v>387</v>
      </c>
      <c r="C15" s="684"/>
      <c r="D15" s="351">
        <f>SUM(D11:D14)</f>
        <v>0</v>
      </c>
      <c r="E15" s="603"/>
      <c r="F15" s="603"/>
      <c r="G15" s="603"/>
      <c r="H15" s="603"/>
    </row>
    <row r="16" spans="1:9" customFormat="1" ht="5.0999999999999996" customHeight="1">
      <c r="A16" s="279"/>
      <c r="B16" s="71"/>
      <c r="C16" s="128"/>
      <c r="D16" s="128"/>
    </row>
    <row r="17" spans="1:4">
      <c r="A17" s="347" t="s">
        <v>9</v>
      </c>
      <c r="B17" s="675" t="s">
        <v>69</v>
      </c>
      <c r="C17" s="675"/>
      <c r="D17" s="676"/>
    </row>
    <row r="18" spans="1:4" s="10" customFormat="1" ht="12.75">
      <c r="A18" s="80" t="s">
        <v>26</v>
      </c>
      <c r="B18" s="348" t="s">
        <v>323</v>
      </c>
      <c r="C18" s="349"/>
      <c r="D18" s="342">
        <f>SUM('C VII KLJUČAVNIČARSKA DELA'!F20)</f>
        <v>0</v>
      </c>
    </row>
    <row r="19" spans="1:4" s="10" customFormat="1" ht="12.75">
      <c r="A19" s="80" t="s">
        <v>27</v>
      </c>
      <c r="B19" s="348" t="s">
        <v>370</v>
      </c>
      <c r="C19" s="349"/>
      <c r="D19" s="342">
        <f>SUM('C VIII. KROVSKO KLEPARSKA DELA'!F37)</f>
        <v>0</v>
      </c>
    </row>
    <row r="20" spans="1:4" s="10" customFormat="1" ht="12.75">
      <c r="A20" s="77" t="s">
        <v>28</v>
      </c>
      <c r="B20" s="357" t="s">
        <v>371</v>
      </c>
      <c r="C20" s="349"/>
      <c r="D20" s="342">
        <f>SUM('C IX TLAKARSKA DELA in OKOLICA'!F21)</f>
        <v>0</v>
      </c>
    </row>
    <row r="21" spans="1:4" s="10" customFormat="1" ht="12.75">
      <c r="A21" s="77" t="s">
        <v>29</v>
      </c>
      <c r="B21" s="357" t="s">
        <v>100</v>
      </c>
      <c r="C21" s="358"/>
      <c r="D21" s="359">
        <f>SUM('C X PLAŠČ PLEZALNE STENE'!F28)</f>
        <v>0</v>
      </c>
    </row>
    <row r="22" spans="1:4" s="10" customFormat="1" ht="12.75">
      <c r="A22" s="77" t="s">
        <v>379</v>
      </c>
      <c r="B22" s="357" t="s">
        <v>372</v>
      </c>
      <c r="C22" s="358"/>
      <c r="D22" s="342">
        <f>'C XI ELEKTROINSTALACIJE'!F134</f>
        <v>0</v>
      </c>
    </row>
    <row r="23" spans="1:4" s="99" customFormat="1" ht="12.75">
      <c r="A23" s="77" t="s">
        <v>524</v>
      </c>
      <c r="B23" s="357" t="s">
        <v>525</v>
      </c>
      <c r="C23" s="358"/>
      <c r="D23" s="342">
        <f>'XII PROTIPOŽARNI UKREPI'!F18</f>
        <v>0</v>
      </c>
    </row>
    <row r="24" spans="1:4" s="37" customFormat="1">
      <c r="A24" s="360"/>
      <c r="B24" s="685" t="s">
        <v>30</v>
      </c>
      <c r="C24" s="685"/>
      <c r="D24" s="361">
        <f>SUM(D18:D23)</f>
        <v>0</v>
      </c>
    </row>
    <row r="25" spans="1:4" s="10" customFormat="1" ht="23.25" customHeight="1" thickBot="1">
      <c r="A25" s="343"/>
      <c r="B25" s="344"/>
      <c r="C25" s="345"/>
      <c r="D25" s="346"/>
    </row>
    <row r="26" spans="1:4" ht="15.75" thickBot="1">
      <c r="A26" s="679" t="s">
        <v>373</v>
      </c>
      <c r="B26" s="680"/>
      <c r="C26" s="681"/>
      <c r="D26" s="541">
        <f>SUM(D8+D15+D24)</f>
        <v>0</v>
      </c>
    </row>
    <row r="27" spans="1:4">
      <c r="A27" s="113"/>
      <c r="B27" s="37"/>
      <c r="C27" s="114"/>
      <c r="D27" s="115"/>
    </row>
  </sheetData>
  <sheetProtection selectLockedCells="1" selectUnlockedCells="1"/>
  <mergeCells count="8">
    <mergeCell ref="A1:D1"/>
    <mergeCell ref="B5:D5"/>
    <mergeCell ref="B8:C8"/>
    <mergeCell ref="A26:C26"/>
    <mergeCell ref="B10:D10"/>
    <mergeCell ref="B15:C15"/>
    <mergeCell ref="B17:D17"/>
    <mergeCell ref="B24:C24"/>
  </mergeCells>
  <printOptions horizontalCentered="1"/>
  <pageMargins left="0.98425196850393704" right="0.39370078740157483" top="0.39370078740157483" bottom="0.39370078740157483" header="0.19685039370078741" footer="0.19685039370078741"/>
  <pageSetup paperSize="9" orientation="portrait" r:id="rId1"/>
  <headerFooter>
    <oddFooter>&amp;L&amp;"-,Krepko"&amp;8&amp;K00-024&amp;A&amp;R&amp;"-,Krepko"&amp;8&amp;K00-024Stran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202"/>
  <sheetViews>
    <sheetView view="pageLayout" zoomScale="85" zoomScaleNormal="55" zoomScaleSheetLayoutView="85" zoomScalePageLayoutView="85" workbookViewId="0">
      <selection activeCell="E31" sqref="E31"/>
    </sheetView>
  </sheetViews>
  <sheetFormatPr defaultRowHeight="12.75"/>
  <cols>
    <col min="1" max="1" width="8.7109375" style="418" customWidth="1"/>
    <col min="2" max="2" width="80.7109375" style="75" customWidth="1"/>
  </cols>
  <sheetData>
    <row r="1" spans="1:6" s="47" customFormat="1" ht="18.75">
      <c r="A1" s="686" t="s">
        <v>73</v>
      </c>
      <c r="B1" s="687"/>
    </row>
    <row r="2" spans="1:6">
      <c r="A2" s="460"/>
      <c r="B2" s="50"/>
    </row>
    <row r="3" spans="1:6" s="48" customFormat="1" ht="18.75">
      <c r="A3" s="686" t="s">
        <v>56</v>
      </c>
      <c r="B3" s="687"/>
      <c r="C3" s="49"/>
      <c r="D3" s="49"/>
      <c r="E3" s="49"/>
      <c r="F3" s="49"/>
    </row>
    <row r="4" spans="1:6">
      <c r="A4" s="408"/>
      <c r="B4" s="50"/>
    </row>
    <row r="5" spans="1:6" ht="49.5" customHeight="1">
      <c r="A5" s="416" t="s">
        <v>57</v>
      </c>
      <c r="B5" s="397" t="s">
        <v>76</v>
      </c>
      <c r="C5" s="18"/>
      <c r="D5" s="18"/>
      <c r="E5" s="18"/>
      <c r="F5" s="18"/>
    </row>
    <row r="6" spans="1:6" ht="24">
      <c r="A6" s="406" t="s">
        <v>8</v>
      </c>
      <c r="B6" s="399" t="s">
        <v>428</v>
      </c>
      <c r="C6" s="18"/>
      <c r="D6" s="18"/>
      <c r="E6" s="18"/>
      <c r="F6" s="18"/>
    </row>
    <row r="7" spans="1:6" ht="99.75" customHeight="1">
      <c r="A7" s="415" t="s">
        <v>17</v>
      </c>
      <c r="B7" s="399" t="s">
        <v>395</v>
      </c>
      <c r="C7" s="18"/>
      <c r="D7" s="18"/>
      <c r="E7" s="18"/>
      <c r="F7" s="18"/>
    </row>
    <row r="8" spans="1:6" ht="51.75" customHeight="1">
      <c r="A8" s="406" t="s">
        <v>0</v>
      </c>
      <c r="B8" s="399" t="s">
        <v>396</v>
      </c>
      <c r="C8" s="18"/>
      <c r="D8" s="18"/>
      <c r="E8" s="18"/>
      <c r="F8" s="18"/>
    </row>
    <row r="9" spans="1:6" ht="36">
      <c r="A9" s="406" t="s">
        <v>1</v>
      </c>
      <c r="B9" s="401" t="s">
        <v>397</v>
      </c>
      <c r="C9" s="18"/>
      <c r="D9" s="18"/>
      <c r="E9" s="18"/>
      <c r="F9" s="18"/>
    </row>
    <row r="10" spans="1:6" ht="49.5" customHeight="1">
      <c r="A10" s="406" t="s">
        <v>2</v>
      </c>
      <c r="B10" s="400" t="s">
        <v>398</v>
      </c>
      <c r="C10" s="18"/>
      <c r="D10" s="18"/>
      <c r="E10" s="18"/>
      <c r="F10" s="18"/>
    </row>
    <row r="11" spans="1:6" ht="72" customHeight="1">
      <c r="A11" s="406" t="s">
        <v>3</v>
      </c>
      <c r="B11" s="399" t="s">
        <v>399</v>
      </c>
      <c r="C11" s="18"/>
      <c r="D11" s="18"/>
      <c r="E11" s="18"/>
      <c r="F11" s="18"/>
    </row>
    <row r="12" spans="1:6" ht="48.75" customHeight="1">
      <c r="A12" s="406" t="s">
        <v>36</v>
      </c>
      <c r="B12" s="399" t="s">
        <v>429</v>
      </c>
    </row>
    <row r="13" spans="1:6" s="95" customFormat="1" ht="24.75" customHeight="1">
      <c r="A13" s="406" t="s">
        <v>37</v>
      </c>
      <c r="B13" s="402" t="s">
        <v>430</v>
      </c>
    </row>
    <row r="14" spans="1:6" ht="36" customHeight="1">
      <c r="A14" s="406" t="s">
        <v>38</v>
      </c>
      <c r="B14" s="404" t="s">
        <v>431</v>
      </c>
    </row>
    <row r="15" spans="1:6">
      <c r="A15" s="406" t="s">
        <v>39</v>
      </c>
      <c r="B15" s="405" t="s">
        <v>391</v>
      </c>
    </row>
    <row r="16" spans="1:6" ht="12.75" customHeight="1">
      <c r="A16" s="406" t="s">
        <v>44</v>
      </c>
      <c r="B16" s="398" t="s">
        <v>77</v>
      </c>
    </row>
    <row r="17" spans="1:2" ht="24">
      <c r="A17" s="406" t="s">
        <v>45</v>
      </c>
      <c r="B17" s="401" t="s">
        <v>80</v>
      </c>
    </row>
    <row r="18" spans="1:2" ht="25.5" customHeight="1">
      <c r="A18" s="406" t="s">
        <v>46</v>
      </c>
      <c r="B18" s="401" t="s">
        <v>81</v>
      </c>
    </row>
    <row r="19" spans="1:2" s="95" customFormat="1">
      <c r="A19" s="406" t="s">
        <v>47</v>
      </c>
      <c r="B19" s="401" t="s">
        <v>82</v>
      </c>
    </row>
    <row r="20" spans="1:2" ht="12.75" customHeight="1">
      <c r="A20" s="406" t="s">
        <v>96</v>
      </c>
      <c r="B20" s="401" t="s">
        <v>84</v>
      </c>
    </row>
    <row r="21" spans="1:2" s="95" customFormat="1">
      <c r="A21" s="406" t="s">
        <v>392</v>
      </c>
      <c r="B21" s="401" t="s">
        <v>107</v>
      </c>
    </row>
    <row r="22" spans="1:2" s="95" customFormat="1">
      <c r="A22" s="406" t="s">
        <v>393</v>
      </c>
      <c r="B22" s="401" t="s">
        <v>83</v>
      </c>
    </row>
    <row r="23" spans="1:2" s="11" customFormat="1" ht="97.5" customHeight="1">
      <c r="A23" s="406" t="s">
        <v>40</v>
      </c>
      <c r="B23" s="403" t="s">
        <v>432</v>
      </c>
    </row>
    <row r="24" spans="1:2" s="79" customFormat="1" ht="74.25" customHeight="1">
      <c r="A24" s="406" t="s">
        <v>41</v>
      </c>
      <c r="B24" s="402" t="s">
        <v>433</v>
      </c>
    </row>
    <row r="25" spans="1:2" s="79" customFormat="1" ht="48">
      <c r="A25" s="407"/>
      <c r="B25" s="419" t="s">
        <v>78</v>
      </c>
    </row>
    <row r="26" spans="1:2" s="79" customFormat="1" ht="11.25">
      <c r="A26" s="407"/>
      <c r="B26" s="381"/>
    </row>
    <row r="27" spans="1:2">
      <c r="A27" s="408"/>
      <c r="B27" s="50"/>
    </row>
    <row r="28" spans="1:2" ht="15.75">
      <c r="A28" s="409" t="s">
        <v>388</v>
      </c>
      <c r="B28" s="78" t="s">
        <v>389</v>
      </c>
    </row>
    <row r="29" spans="1:2">
      <c r="A29" s="408"/>
      <c r="B29" s="379"/>
    </row>
    <row r="30" spans="1:2" ht="36.75" customHeight="1">
      <c r="A30" s="410" t="s">
        <v>57</v>
      </c>
      <c r="B30" s="395" t="s">
        <v>434</v>
      </c>
    </row>
    <row r="31" spans="1:2" ht="24">
      <c r="A31" s="411" t="s">
        <v>8</v>
      </c>
      <c r="B31" s="396" t="s">
        <v>58</v>
      </c>
    </row>
    <row r="32" spans="1:2" ht="23.25" customHeight="1">
      <c r="A32" s="411" t="s">
        <v>17</v>
      </c>
      <c r="B32" s="396" t="s">
        <v>390</v>
      </c>
    </row>
    <row r="33" spans="1:2" ht="24" customHeight="1">
      <c r="A33" s="411" t="s">
        <v>0</v>
      </c>
      <c r="B33" s="396" t="s">
        <v>435</v>
      </c>
    </row>
    <row r="34" spans="1:2" ht="37.5" customHeight="1">
      <c r="A34" s="411" t="s">
        <v>1</v>
      </c>
      <c r="B34" s="396" t="s">
        <v>436</v>
      </c>
    </row>
    <row r="35" spans="1:2" ht="24">
      <c r="A35" s="411" t="s">
        <v>3</v>
      </c>
      <c r="B35" s="396" t="s">
        <v>79</v>
      </c>
    </row>
    <row r="36" spans="1:2" s="95" customFormat="1" ht="24">
      <c r="A36" s="411" t="s">
        <v>36</v>
      </c>
      <c r="B36" s="396" t="s">
        <v>74</v>
      </c>
    </row>
    <row r="37" spans="1:2" s="95" customFormat="1">
      <c r="A37" s="412"/>
      <c r="B37" s="380"/>
    </row>
    <row r="38" spans="1:2" s="95" customFormat="1">
      <c r="A38" s="412"/>
      <c r="B38" s="380"/>
    </row>
    <row r="39" spans="1:2" s="95" customFormat="1" ht="15.75">
      <c r="A39" s="409" t="s">
        <v>15</v>
      </c>
      <c r="B39" s="78" t="s">
        <v>19</v>
      </c>
    </row>
    <row r="40" spans="1:2" s="95" customFormat="1" ht="15.75">
      <c r="A40" s="413"/>
      <c r="B40" s="393"/>
    </row>
    <row r="41" spans="1:2" s="95" customFormat="1" ht="15">
      <c r="A41" s="521" t="s">
        <v>394</v>
      </c>
      <c r="B41" s="522" t="s">
        <v>23</v>
      </c>
    </row>
    <row r="42" spans="1:2" s="95" customFormat="1" ht="49.5" customHeight="1">
      <c r="A42" s="414" t="s">
        <v>34</v>
      </c>
      <c r="B42" s="394" t="s">
        <v>437</v>
      </c>
    </row>
    <row r="43" spans="1:2" s="95" customFormat="1" ht="59.25" customHeight="1">
      <c r="A43" s="414" t="s">
        <v>34</v>
      </c>
      <c r="B43" s="394" t="s">
        <v>307</v>
      </c>
    </row>
    <row r="44" spans="1:2" s="95" customFormat="1" ht="34.5" customHeight="1">
      <c r="A44" s="414" t="s">
        <v>34</v>
      </c>
      <c r="B44" s="394" t="s">
        <v>438</v>
      </c>
    </row>
    <row r="45" spans="1:2" s="95" customFormat="1" ht="15.75">
      <c r="A45" s="413"/>
      <c r="B45" s="393"/>
    </row>
    <row r="46" spans="1:2" s="95" customFormat="1" ht="15">
      <c r="A46" s="421" t="s">
        <v>401</v>
      </c>
      <c r="B46" s="422" t="s">
        <v>402</v>
      </c>
    </row>
    <row r="47" spans="1:2" s="95" customFormat="1" ht="12.75" customHeight="1">
      <c r="A47" s="414" t="s">
        <v>34</v>
      </c>
      <c r="B47" s="252" t="s">
        <v>439</v>
      </c>
    </row>
    <row r="48" spans="1:2" s="95" customFormat="1" ht="12.75" customHeight="1">
      <c r="A48" s="414" t="s">
        <v>34</v>
      </c>
      <c r="B48" s="420" t="s">
        <v>403</v>
      </c>
    </row>
    <row r="49" spans="1:2" s="95" customFormat="1" ht="12.75" customHeight="1">
      <c r="A49" s="414" t="s">
        <v>34</v>
      </c>
      <c r="B49" s="420" t="s">
        <v>404</v>
      </c>
    </row>
    <row r="50" spans="1:2" s="95" customFormat="1">
      <c r="A50" s="414" t="s">
        <v>34</v>
      </c>
      <c r="B50" s="420" t="s">
        <v>405</v>
      </c>
    </row>
    <row r="51" spans="1:2" s="95" customFormat="1" ht="24">
      <c r="A51" s="414" t="s">
        <v>34</v>
      </c>
      <c r="B51" s="420" t="s">
        <v>406</v>
      </c>
    </row>
    <row r="52" spans="1:2" s="95" customFormat="1" ht="36">
      <c r="A52" s="414" t="s">
        <v>34</v>
      </c>
      <c r="B52" s="420" t="s">
        <v>407</v>
      </c>
    </row>
    <row r="53" spans="1:2" s="95" customFormat="1" ht="12.75" customHeight="1">
      <c r="A53" s="414" t="s">
        <v>34</v>
      </c>
      <c r="B53" s="420" t="s">
        <v>408</v>
      </c>
    </row>
    <row r="54" spans="1:2" s="423" customFormat="1" ht="15" customHeight="1">
      <c r="A54" s="424" t="s">
        <v>22</v>
      </c>
      <c r="B54" s="425" t="s">
        <v>101</v>
      </c>
    </row>
    <row r="55" spans="1:2" s="79" customFormat="1" ht="36" customHeight="1">
      <c r="A55" s="426" t="s">
        <v>34</v>
      </c>
      <c r="B55" s="252" t="s">
        <v>308</v>
      </c>
    </row>
    <row r="56" spans="1:2" s="79" customFormat="1" ht="58.5" customHeight="1">
      <c r="A56" s="426" t="s">
        <v>34</v>
      </c>
      <c r="B56" s="252" t="s">
        <v>309</v>
      </c>
    </row>
    <row r="57" spans="1:2" s="79" customFormat="1" ht="45.75" customHeight="1">
      <c r="A57" s="426" t="s">
        <v>34</v>
      </c>
      <c r="B57" s="252" t="s">
        <v>310</v>
      </c>
    </row>
    <row r="58" spans="1:2" s="79" customFormat="1" ht="60.75" customHeight="1">
      <c r="A58" s="426" t="s">
        <v>34</v>
      </c>
      <c r="B58" s="252" t="s">
        <v>312</v>
      </c>
    </row>
    <row r="59" spans="1:2" s="79" customFormat="1" ht="11.85" customHeight="1">
      <c r="A59" s="426" t="s">
        <v>34</v>
      </c>
      <c r="B59" s="252" t="s">
        <v>311</v>
      </c>
    </row>
    <row r="60" spans="1:2" s="79" customFormat="1" ht="59.25" customHeight="1">
      <c r="A60" s="497" t="s">
        <v>34</v>
      </c>
      <c r="B60" s="523" t="s">
        <v>409</v>
      </c>
    </row>
    <row r="61" spans="1:2" s="79" customFormat="1" ht="57.75" customHeight="1">
      <c r="A61" s="426" t="s">
        <v>34</v>
      </c>
      <c r="B61" s="252" t="s">
        <v>313</v>
      </c>
    </row>
    <row r="62" spans="1:2" s="79" customFormat="1" ht="49.5" customHeight="1">
      <c r="A62" s="426" t="s">
        <v>34</v>
      </c>
      <c r="B62" s="252" t="s">
        <v>314</v>
      </c>
    </row>
    <row r="63" spans="1:2" s="79" customFormat="1" ht="15" customHeight="1">
      <c r="A63" s="490"/>
      <c r="B63" s="559"/>
    </row>
    <row r="64" spans="1:2" s="79" customFormat="1" ht="15" customHeight="1">
      <c r="A64" s="424" t="s">
        <v>22</v>
      </c>
      <c r="B64" s="425" t="s">
        <v>410</v>
      </c>
    </row>
    <row r="65" spans="1:2" s="79" customFormat="1" ht="36.75" customHeight="1">
      <c r="A65" s="426" t="s">
        <v>34</v>
      </c>
      <c r="B65" s="252" t="s">
        <v>315</v>
      </c>
    </row>
    <row r="66" spans="1:2" s="79" customFormat="1" ht="23.25" customHeight="1">
      <c r="A66" s="426" t="s">
        <v>34</v>
      </c>
      <c r="B66" s="252" t="s">
        <v>316</v>
      </c>
    </row>
    <row r="67" spans="1:2" s="79" customFormat="1" ht="11.85" customHeight="1">
      <c r="A67" s="426" t="s">
        <v>34</v>
      </c>
      <c r="B67" s="420" t="s">
        <v>317</v>
      </c>
    </row>
    <row r="68" spans="1:2" s="79" customFormat="1" ht="36">
      <c r="A68" s="427" t="s">
        <v>34</v>
      </c>
      <c r="B68" s="420" t="s">
        <v>440</v>
      </c>
    </row>
    <row r="69" spans="1:2">
      <c r="A69" s="524"/>
      <c r="B69" s="525"/>
    </row>
    <row r="70" spans="1:2" ht="15" customHeight="1">
      <c r="A70" s="428" t="s">
        <v>24</v>
      </c>
      <c r="B70" s="429" t="s">
        <v>48</v>
      </c>
    </row>
    <row r="71" spans="1:2" s="79" customFormat="1" ht="48" customHeight="1">
      <c r="A71" s="415" t="s">
        <v>57</v>
      </c>
      <c r="B71" s="560" t="s">
        <v>441</v>
      </c>
    </row>
    <row r="72" spans="1:2" s="79" customFormat="1" ht="24">
      <c r="A72" s="415" t="s">
        <v>8</v>
      </c>
      <c r="B72" s="420" t="s">
        <v>442</v>
      </c>
    </row>
    <row r="73" spans="1:2" s="79" customFormat="1" ht="24.75" customHeight="1">
      <c r="A73" s="415" t="s">
        <v>17</v>
      </c>
      <c r="B73" s="420" t="s">
        <v>443</v>
      </c>
    </row>
    <row r="74" spans="1:2" s="79" customFormat="1" ht="24.75" customHeight="1">
      <c r="A74" s="415" t="s">
        <v>0</v>
      </c>
      <c r="B74" s="420" t="s">
        <v>444</v>
      </c>
    </row>
    <row r="75" spans="1:2" s="79" customFormat="1" ht="11.25">
      <c r="A75" s="430"/>
      <c r="B75" s="431"/>
    </row>
    <row r="76" spans="1:2" s="79" customFormat="1" ht="15.75">
      <c r="A76" s="417" t="s">
        <v>25</v>
      </c>
      <c r="B76" s="432" t="s">
        <v>298</v>
      </c>
    </row>
    <row r="77" spans="1:2" s="79" customFormat="1" ht="25.5" customHeight="1">
      <c r="A77" s="426" t="s">
        <v>34</v>
      </c>
      <c r="B77" s="394" t="s">
        <v>303</v>
      </c>
    </row>
    <row r="78" spans="1:2" s="79" customFormat="1" ht="24">
      <c r="A78" s="426" t="s">
        <v>34</v>
      </c>
      <c r="B78" s="394" t="s">
        <v>304</v>
      </c>
    </row>
    <row r="79" spans="1:2" s="79" customFormat="1" ht="12">
      <c r="A79" s="426" t="s">
        <v>34</v>
      </c>
      <c r="B79" s="394" t="s">
        <v>305</v>
      </c>
    </row>
    <row r="80" spans="1:2" s="79" customFormat="1" ht="24">
      <c r="A80" s="426" t="s">
        <v>34</v>
      </c>
      <c r="B80" s="394" t="s">
        <v>299</v>
      </c>
    </row>
    <row r="81" spans="1:2" s="79" customFormat="1" ht="60">
      <c r="A81" s="414" t="s">
        <v>301</v>
      </c>
      <c r="B81" s="394" t="s">
        <v>306</v>
      </c>
    </row>
    <row r="82" spans="1:2" s="79" customFormat="1" ht="36" customHeight="1">
      <c r="A82" s="414" t="s">
        <v>17</v>
      </c>
      <c r="B82" s="394" t="s">
        <v>445</v>
      </c>
    </row>
    <row r="83" spans="1:2" s="79" customFormat="1" ht="12">
      <c r="A83" s="414" t="s">
        <v>0</v>
      </c>
      <c r="B83" s="434" t="s">
        <v>302</v>
      </c>
    </row>
    <row r="84" spans="1:2" s="79" customFormat="1" ht="36">
      <c r="A84" s="414" t="s">
        <v>1</v>
      </c>
      <c r="B84" s="394" t="s">
        <v>300</v>
      </c>
    </row>
    <row r="85" spans="1:2" s="79" customFormat="1" ht="12">
      <c r="A85" s="453" t="s">
        <v>2</v>
      </c>
      <c r="B85" s="420" t="s">
        <v>446</v>
      </c>
    </row>
    <row r="86" spans="1:2" s="79" customFormat="1" ht="11.25">
      <c r="A86" s="430"/>
      <c r="B86" s="431"/>
    </row>
    <row r="87" spans="1:2" s="79" customFormat="1" ht="15.75">
      <c r="A87" s="409" t="s">
        <v>9</v>
      </c>
      <c r="B87" s="78" t="s">
        <v>386</v>
      </c>
    </row>
    <row r="88" spans="1:2" s="79" customFormat="1" ht="11.25">
      <c r="A88" s="430"/>
      <c r="B88" s="431"/>
    </row>
    <row r="89" spans="1:2" s="79" customFormat="1" ht="15.75">
      <c r="A89" s="417" t="s">
        <v>26</v>
      </c>
      <c r="B89" s="432" t="s">
        <v>323</v>
      </c>
    </row>
    <row r="90" spans="1:2" s="79" customFormat="1" ht="48">
      <c r="A90" s="418"/>
      <c r="B90" s="433" t="s">
        <v>447</v>
      </c>
    </row>
    <row r="91" spans="1:2" s="79" customFormat="1" ht="24">
      <c r="A91" s="414" t="s">
        <v>8</v>
      </c>
      <c r="B91" s="394" t="s">
        <v>60</v>
      </c>
    </row>
    <row r="92" spans="1:2" s="79" customFormat="1" ht="36">
      <c r="A92" s="414" t="s">
        <v>17</v>
      </c>
      <c r="B92" s="394" t="s">
        <v>324</v>
      </c>
    </row>
    <row r="93" spans="1:2" s="79" customFormat="1" ht="23.25" customHeight="1">
      <c r="A93" s="526" t="s">
        <v>0</v>
      </c>
      <c r="B93" s="433" t="s">
        <v>325</v>
      </c>
    </row>
    <row r="94" spans="1:2" s="79" customFormat="1" ht="12.75" customHeight="1">
      <c r="A94" s="435" t="s">
        <v>1</v>
      </c>
      <c r="B94" s="433" t="s">
        <v>448</v>
      </c>
    </row>
    <row r="95" spans="1:2" s="79" customFormat="1" ht="24">
      <c r="A95" s="162" t="s">
        <v>2</v>
      </c>
      <c r="B95" s="394" t="s">
        <v>449</v>
      </c>
    </row>
    <row r="96" spans="1:2" s="79" customFormat="1">
      <c r="A96" s="449"/>
      <c r="B96" s="280"/>
    </row>
    <row r="97" spans="1:2" s="79" customFormat="1">
      <c r="A97" s="418"/>
      <c r="B97" s="394" t="s">
        <v>326</v>
      </c>
    </row>
    <row r="98" spans="1:2" s="79" customFormat="1" ht="81.75" customHeight="1">
      <c r="A98" s="414" t="s">
        <v>34</v>
      </c>
      <c r="B98" s="394" t="s">
        <v>327</v>
      </c>
    </row>
    <row r="99" spans="1:2" s="79" customFormat="1" ht="48">
      <c r="A99" s="426" t="s">
        <v>34</v>
      </c>
      <c r="B99" s="394" t="s">
        <v>328</v>
      </c>
    </row>
    <row r="100" spans="1:2" s="79" customFormat="1" ht="25.5" customHeight="1">
      <c r="A100" s="414" t="s">
        <v>34</v>
      </c>
      <c r="B100" s="394" t="s">
        <v>329</v>
      </c>
    </row>
    <row r="101" spans="1:2" s="79" customFormat="1" ht="36" customHeight="1">
      <c r="A101" s="414" t="s">
        <v>34</v>
      </c>
      <c r="B101" s="394" t="s">
        <v>334</v>
      </c>
    </row>
    <row r="102" spans="1:2" s="79" customFormat="1" ht="48">
      <c r="A102" s="414" t="s">
        <v>34</v>
      </c>
      <c r="B102" s="394" t="s">
        <v>333</v>
      </c>
    </row>
    <row r="103" spans="1:2" s="79" customFormat="1" ht="24">
      <c r="A103" s="414" t="s">
        <v>34</v>
      </c>
      <c r="B103" s="394" t="s">
        <v>332</v>
      </c>
    </row>
    <row r="104" spans="1:2" s="79" customFormat="1" ht="60" customHeight="1">
      <c r="A104" s="414" t="s">
        <v>34</v>
      </c>
      <c r="B104" s="394" t="s">
        <v>331</v>
      </c>
    </row>
    <row r="105" spans="1:2" s="79" customFormat="1" ht="24">
      <c r="A105" s="414" t="s">
        <v>34</v>
      </c>
      <c r="B105" s="394" t="s">
        <v>330</v>
      </c>
    </row>
    <row r="106" spans="1:2" s="79" customFormat="1" ht="23.25" customHeight="1">
      <c r="A106" s="414" t="s">
        <v>34</v>
      </c>
      <c r="B106" s="394" t="s">
        <v>335</v>
      </c>
    </row>
    <row r="107" spans="1:2" s="79" customFormat="1" ht="35.25" customHeight="1">
      <c r="A107" s="414" t="s">
        <v>34</v>
      </c>
      <c r="B107" s="394" t="s">
        <v>336</v>
      </c>
    </row>
    <row r="108" spans="1:2" s="79" customFormat="1" ht="12.75" customHeight="1">
      <c r="A108" s="414" t="s">
        <v>34</v>
      </c>
      <c r="B108" s="561" t="s">
        <v>450</v>
      </c>
    </row>
    <row r="109" spans="1:2" ht="12.75" customHeight="1">
      <c r="A109" s="414" t="s">
        <v>34</v>
      </c>
      <c r="B109" s="562" t="s">
        <v>337</v>
      </c>
    </row>
    <row r="110" spans="1:2" s="95" customFormat="1" ht="36">
      <c r="A110" s="414" t="s">
        <v>34</v>
      </c>
      <c r="B110" s="562" t="s">
        <v>338</v>
      </c>
    </row>
    <row r="111" spans="1:2" s="95" customFormat="1" ht="24">
      <c r="A111" s="414" t="s">
        <v>34</v>
      </c>
      <c r="B111" s="562" t="s">
        <v>339</v>
      </c>
    </row>
    <row r="112" spans="1:2" s="95" customFormat="1">
      <c r="A112" s="450"/>
      <c r="B112" s="436"/>
    </row>
    <row r="113" spans="1:2" ht="15.75">
      <c r="A113" s="437" t="s">
        <v>27</v>
      </c>
      <c r="B113" s="438" t="s">
        <v>97</v>
      </c>
    </row>
    <row r="114" spans="1:2">
      <c r="A114" s="408"/>
      <c r="B114" s="50"/>
    </row>
    <row r="115" spans="1:2" s="95" customFormat="1" ht="15" customHeight="1">
      <c r="A115" s="390"/>
      <c r="B115" s="184" t="s">
        <v>102</v>
      </c>
    </row>
    <row r="116" spans="1:2" s="79" customFormat="1" ht="23.25" customHeight="1">
      <c r="A116" s="410" t="s">
        <v>57</v>
      </c>
      <c r="B116" s="441" t="s">
        <v>451</v>
      </c>
    </row>
    <row r="117" spans="1:2" s="79" customFormat="1" ht="24" customHeight="1">
      <c r="A117" s="439" t="s">
        <v>8</v>
      </c>
      <c r="B117" s="398" t="s">
        <v>452</v>
      </c>
    </row>
    <row r="118" spans="1:2" s="79" customFormat="1" ht="24">
      <c r="A118" s="439" t="s">
        <v>17</v>
      </c>
      <c r="B118" s="398" t="s">
        <v>453</v>
      </c>
    </row>
    <row r="119" spans="1:2" s="79" customFormat="1" ht="12" customHeight="1">
      <c r="A119" s="527" t="s">
        <v>0</v>
      </c>
      <c r="B119" s="528" t="s">
        <v>454</v>
      </c>
    </row>
    <row r="120" spans="1:2" s="79" customFormat="1" ht="36">
      <c r="A120" s="439" t="s">
        <v>1</v>
      </c>
      <c r="B120" s="398" t="s">
        <v>59</v>
      </c>
    </row>
    <row r="121" spans="1:2" s="79" customFormat="1" ht="36" customHeight="1">
      <c r="A121" s="406"/>
      <c r="B121" s="420" t="s">
        <v>411</v>
      </c>
    </row>
    <row r="122" spans="1:2">
      <c r="A122" s="408"/>
      <c r="B122" s="50"/>
    </row>
    <row r="123" spans="1:2" ht="15" customHeight="1">
      <c r="A123" s="417"/>
      <c r="B123" s="183" t="s">
        <v>70</v>
      </c>
    </row>
    <row r="124" spans="1:2" s="79" customFormat="1" ht="36" customHeight="1">
      <c r="A124" s="410" t="s">
        <v>57</v>
      </c>
      <c r="B124" s="441" t="s">
        <v>455</v>
      </c>
    </row>
    <row r="125" spans="1:2" s="79" customFormat="1" ht="36">
      <c r="A125" s="439" t="s">
        <v>8</v>
      </c>
      <c r="B125" s="398" t="s">
        <v>103</v>
      </c>
    </row>
    <row r="126" spans="1:2" s="79" customFormat="1" ht="24">
      <c r="A126" s="439" t="s">
        <v>17</v>
      </c>
      <c r="B126" s="440" t="s">
        <v>456</v>
      </c>
    </row>
    <row r="127" spans="1:2" s="79" customFormat="1" ht="24">
      <c r="A127" s="439" t="s">
        <v>0</v>
      </c>
      <c r="B127" s="398" t="s">
        <v>104</v>
      </c>
    </row>
    <row r="128" spans="1:2" s="79" customFormat="1" ht="15" customHeight="1">
      <c r="A128" s="412"/>
      <c r="B128" s="529"/>
    </row>
    <row r="129" spans="1:2" ht="15" customHeight="1">
      <c r="A129" s="530"/>
      <c r="B129" s="531" t="s">
        <v>105</v>
      </c>
    </row>
    <row r="130" spans="1:2" s="79" customFormat="1" ht="47.25" customHeight="1">
      <c r="A130" s="410" t="s">
        <v>57</v>
      </c>
      <c r="B130" s="442" t="s">
        <v>457</v>
      </c>
    </row>
    <row r="131" spans="1:2" s="79" customFormat="1" ht="26.25" customHeight="1">
      <c r="A131" s="411" t="s">
        <v>8</v>
      </c>
      <c r="B131" s="399" t="s">
        <v>459</v>
      </c>
    </row>
    <row r="132" spans="1:2" s="79" customFormat="1" ht="14.25" customHeight="1">
      <c r="A132" s="411" t="s">
        <v>17</v>
      </c>
      <c r="B132" s="399" t="s">
        <v>458</v>
      </c>
    </row>
    <row r="133" spans="1:2" s="79" customFormat="1" ht="36.75" customHeight="1">
      <c r="A133" s="411" t="s">
        <v>0</v>
      </c>
      <c r="B133" s="399" t="s">
        <v>106</v>
      </c>
    </row>
    <row r="134" spans="1:2" s="79" customFormat="1" ht="12">
      <c r="A134" s="563" t="s">
        <v>1</v>
      </c>
      <c r="B134" s="399" t="s">
        <v>108</v>
      </c>
    </row>
    <row r="135" spans="1:2" s="79" customFormat="1" ht="24" customHeight="1">
      <c r="A135" s="563" t="s">
        <v>2</v>
      </c>
      <c r="B135" s="399" t="s">
        <v>460</v>
      </c>
    </row>
    <row r="136" spans="1:2" s="79" customFormat="1" ht="25.5" customHeight="1">
      <c r="A136" s="563" t="s">
        <v>3</v>
      </c>
      <c r="B136" s="399" t="s">
        <v>461</v>
      </c>
    </row>
    <row r="137" spans="1:2" s="79" customFormat="1" ht="15" customHeight="1">
      <c r="A137" s="412"/>
      <c r="B137" s="446"/>
    </row>
    <row r="138" spans="1:2" s="79" customFormat="1" ht="15" customHeight="1">
      <c r="A138" s="445" t="s">
        <v>28</v>
      </c>
      <c r="B138" s="447" t="s">
        <v>371</v>
      </c>
    </row>
    <row r="139" spans="1:2" s="79" customFormat="1" ht="25.5" customHeight="1">
      <c r="A139" s="564"/>
      <c r="B139" s="399" t="s">
        <v>462</v>
      </c>
    </row>
    <row r="140" spans="1:2" s="79" customFormat="1" ht="25.5" customHeight="1">
      <c r="A140" s="411" t="s">
        <v>8</v>
      </c>
      <c r="B140" s="399" t="s">
        <v>463</v>
      </c>
    </row>
    <row r="141" spans="1:2" s="79" customFormat="1" ht="25.5" customHeight="1">
      <c r="A141" s="411" t="s">
        <v>17</v>
      </c>
      <c r="B141" s="399" t="s">
        <v>412</v>
      </c>
    </row>
    <row r="142" spans="1:2" s="79" customFormat="1" ht="37.5" customHeight="1">
      <c r="A142" s="411" t="s">
        <v>0</v>
      </c>
      <c r="B142" s="399" t="s">
        <v>464</v>
      </c>
    </row>
    <row r="143" spans="1:2" s="79" customFormat="1" ht="15" customHeight="1">
      <c r="A143" s="412"/>
      <c r="B143" s="446"/>
    </row>
    <row r="144" spans="1:2" s="79" customFormat="1" ht="15" customHeight="1">
      <c r="A144" s="445" t="s">
        <v>413</v>
      </c>
      <c r="B144" s="447" t="s">
        <v>378</v>
      </c>
    </row>
    <row r="145" spans="1:2" s="79" customFormat="1" ht="25.5" customHeight="1">
      <c r="A145" s="414" t="s">
        <v>34</v>
      </c>
      <c r="B145" s="451" t="s">
        <v>380</v>
      </c>
    </row>
    <row r="146" spans="1:2" s="79" customFormat="1" ht="15" customHeight="1">
      <c r="A146" s="414" t="s">
        <v>34</v>
      </c>
      <c r="B146" s="451" t="s">
        <v>375</v>
      </c>
    </row>
    <row r="147" spans="1:2" s="79" customFormat="1" ht="15" customHeight="1">
      <c r="A147" s="414" t="s">
        <v>34</v>
      </c>
      <c r="B147" s="451" t="s">
        <v>376</v>
      </c>
    </row>
    <row r="148" spans="1:2" s="79" customFormat="1" ht="15" customHeight="1">
      <c r="A148" s="414" t="s">
        <v>34</v>
      </c>
      <c r="B148" s="451" t="s">
        <v>377</v>
      </c>
    </row>
    <row r="149" spans="1:2" s="79" customFormat="1" ht="24.75" customHeight="1">
      <c r="A149" s="414"/>
      <c r="B149" s="451" t="s">
        <v>465</v>
      </c>
    </row>
    <row r="150" spans="1:2" s="79" customFormat="1" ht="25.5" customHeight="1">
      <c r="A150" s="563" t="s">
        <v>8</v>
      </c>
      <c r="B150" s="451" t="s">
        <v>466</v>
      </c>
    </row>
    <row r="151" spans="1:2" s="79" customFormat="1" ht="15" customHeight="1">
      <c r="A151" s="563" t="s">
        <v>17</v>
      </c>
      <c r="B151" s="452" t="s">
        <v>467</v>
      </c>
    </row>
    <row r="152" spans="1:2" s="79" customFormat="1" ht="15" customHeight="1">
      <c r="A152" s="563" t="s">
        <v>0</v>
      </c>
      <c r="B152" s="452" t="s">
        <v>468</v>
      </c>
    </row>
    <row r="153" spans="1:2" s="79" customFormat="1" ht="15" customHeight="1">
      <c r="A153" s="563" t="s">
        <v>1</v>
      </c>
      <c r="B153" s="452" t="s">
        <v>469</v>
      </c>
    </row>
    <row r="154" spans="1:2" s="79" customFormat="1" ht="15" customHeight="1">
      <c r="A154" s="563" t="s">
        <v>2</v>
      </c>
      <c r="B154" s="452" t="s">
        <v>470</v>
      </c>
    </row>
    <row r="155" spans="1:2" s="79" customFormat="1" ht="15" customHeight="1">
      <c r="A155" s="563" t="s">
        <v>3</v>
      </c>
      <c r="B155" s="452" t="s">
        <v>471</v>
      </c>
    </row>
    <row r="156" spans="1:2" s="79" customFormat="1" ht="15" customHeight="1">
      <c r="A156" s="563" t="s">
        <v>36</v>
      </c>
      <c r="B156" s="452" t="s">
        <v>472</v>
      </c>
    </row>
    <row r="157" spans="1:2" s="84" customFormat="1">
      <c r="A157" s="443"/>
      <c r="B157" s="444"/>
    </row>
    <row r="158" spans="1:2" s="84" customFormat="1" ht="15.75">
      <c r="A158" s="458" t="s">
        <v>414</v>
      </c>
      <c r="B158" s="459" t="s">
        <v>229</v>
      </c>
    </row>
    <row r="159" spans="1:2" ht="21.75" customHeight="1">
      <c r="A159" s="443"/>
      <c r="B159" s="566" t="s">
        <v>260</v>
      </c>
    </row>
    <row r="160" spans="1:2" s="95" customFormat="1" ht="21.75" customHeight="1">
      <c r="A160" s="565"/>
      <c r="B160" s="433" t="s">
        <v>473</v>
      </c>
    </row>
    <row r="161" spans="1:2" s="95" customFormat="1" ht="15" customHeight="1">
      <c r="A161" s="563" t="s">
        <v>8</v>
      </c>
      <c r="B161" s="394" t="s">
        <v>265</v>
      </c>
    </row>
    <row r="162" spans="1:2" s="95" customFormat="1" ht="15" customHeight="1">
      <c r="A162" s="563" t="s">
        <v>17</v>
      </c>
      <c r="B162" s="394" t="s">
        <v>266</v>
      </c>
    </row>
    <row r="163" spans="1:2" ht="15" customHeight="1">
      <c r="A163" s="563" t="s">
        <v>1</v>
      </c>
      <c r="B163" s="434" t="s">
        <v>263</v>
      </c>
    </row>
    <row r="164" spans="1:2" ht="15" customHeight="1">
      <c r="A164" s="563" t="s">
        <v>2</v>
      </c>
      <c r="B164" s="394" t="s">
        <v>264</v>
      </c>
    </row>
    <row r="165" spans="1:2" s="95" customFormat="1" ht="15" customHeight="1">
      <c r="A165" s="427" t="s">
        <v>3</v>
      </c>
      <c r="B165" s="394" t="s">
        <v>267</v>
      </c>
    </row>
    <row r="166" spans="1:2" ht="15" customHeight="1">
      <c r="A166" s="427" t="s">
        <v>36</v>
      </c>
      <c r="B166" s="394" t="s">
        <v>261</v>
      </c>
    </row>
    <row r="167" spans="1:2" s="95" customFormat="1" ht="24">
      <c r="A167" s="427" t="s">
        <v>37</v>
      </c>
      <c r="B167" s="394" t="s">
        <v>268</v>
      </c>
    </row>
    <row r="168" spans="1:2" s="95" customFormat="1" ht="24">
      <c r="A168" s="427" t="s">
        <v>38</v>
      </c>
      <c r="B168" s="394" t="s">
        <v>474</v>
      </c>
    </row>
    <row r="169" spans="1:2">
      <c r="A169" s="427" t="s">
        <v>39</v>
      </c>
      <c r="B169" s="394" t="s">
        <v>262</v>
      </c>
    </row>
    <row r="171" spans="1:2" s="95" customFormat="1">
      <c r="A171" s="450"/>
      <c r="B171" s="454"/>
    </row>
    <row r="172" spans="1:2">
      <c r="A172" s="450"/>
      <c r="B172" s="455"/>
    </row>
    <row r="173" spans="1:2">
      <c r="A173" s="450"/>
      <c r="B173" s="455"/>
    </row>
    <row r="174" spans="1:2">
      <c r="A174" s="450"/>
      <c r="B174" s="455"/>
    </row>
    <row r="175" spans="1:2">
      <c r="A175" s="450"/>
      <c r="B175" s="455"/>
    </row>
    <row r="176" spans="1:2">
      <c r="A176" s="450"/>
      <c r="B176" s="455"/>
    </row>
    <row r="177" spans="1:2">
      <c r="A177" s="450"/>
      <c r="B177" s="455"/>
    </row>
    <row r="178" spans="1:2">
      <c r="A178" s="450"/>
      <c r="B178" s="455"/>
    </row>
    <row r="179" spans="1:2">
      <c r="A179" s="450"/>
      <c r="B179" s="455"/>
    </row>
    <row r="180" spans="1:2">
      <c r="A180" s="450"/>
      <c r="B180" s="455"/>
    </row>
    <row r="181" spans="1:2">
      <c r="A181" s="450"/>
      <c r="B181" s="455"/>
    </row>
    <row r="182" spans="1:2">
      <c r="A182" s="450"/>
      <c r="B182" s="456"/>
    </row>
    <row r="183" spans="1:2">
      <c r="A183" s="450"/>
      <c r="B183" s="457"/>
    </row>
    <row r="184" spans="1:2">
      <c r="A184" s="450"/>
      <c r="B184" s="457"/>
    </row>
    <row r="185" spans="1:2">
      <c r="A185" s="450"/>
      <c r="B185" s="457"/>
    </row>
    <row r="186" spans="1:2">
      <c r="A186" s="450"/>
      <c r="B186" s="457"/>
    </row>
    <row r="187" spans="1:2">
      <c r="A187" s="450"/>
      <c r="B187" s="457"/>
    </row>
    <row r="188" spans="1:2">
      <c r="A188" s="450"/>
      <c r="B188" s="457"/>
    </row>
    <row r="189" spans="1:2">
      <c r="A189" s="450"/>
      <c r="B189" s="457"/>
    </row>
    <row r="190" spans="1:2">
      <c r="A190" s="450"/>
      <c r="B190" s="457"/>
    </row>
    <row r="191" spans="1:2">
      <c r="A191" s="450"/>
      <c r="B191" s="457"/>
    </row>
    <row r="192" spans="1:2">
      <c r="A192" s="450"/>
      <c r="B192" s="457"/>
    </row>
    <row r="193" spans="1:2">
      <c r="A193" s="450"/>
      <c r="B193" s="457"/>
    </row>
    <row r="194" spans="1:2">
      <c r="A194" s="450"/>
      <c r="B194" s="457"/>
    </row>
    <row r="195" spans="1:2">
      <c r="A195" s="450"/>
      <c r="B195" s="457"/>
    </row>
    <row r="196" spans="1:2">
      <c r="A196" s="450"/>
      <c r="B196" s="457"/>
    </row>
    <row r="197" spans="1:2">
      <c r="A197" s="450"/>
      <c r="B197" s="457"/>
    </row>
    <row r="198" spans="1:2">
      <c r="A198" s="450"/>
      <c r="B198" s="457"/>
    </row>
    <row r="199" spans="1:2">
      <c r="A199" s="450"/>
      <c r="B199" s="457"/>
    </row>
    <row r="200" spans="1:2">
      <c r="A200" s="450"/>
      <c r="B200" s="457"/>
    </row>
    <row r="201" spans="1:2">
      <c r="A201" s="450"/>
      <c r="B201" s="457"/>
    </row>
    <row r="202" spans="1:2">
      <c r="A202" s="450"/>
      <c r="B202" s="457"/>
    </row>
  </sheetData>
  <sheetProtection selectLockedCells="1" selectUnlockedCells="1"/>
  <mergeCells count="2">
    <mergeCell ref="A1:B1"/>
    <mergeCell ref="A3:B3"/>
  </mergeCells>
  <printOptions horizontalCentered="1"/>
  <pageMargins left="0.98425196850393704" right="0.39370078740157483" top="0.39370078740157483" bottom="0.39370078740157483" header="0.19685039370078741" footer="0.19685039370078741"/>
  <pageSetup paperSize="9" scale="95" orientation="portrait" r:id="rId1"/>
  <headerFooter>
    <oddFooter>&amp;L&amp;"-,Krepko"&amp;8&amp;K00-013&amp;A&amp;R&amp;"-,Krepko"&amp;8&amp;K00-013Stran &amp;P</oddFooter>
  </headerFooter>
  <rowBreaks count="4" manualBreakCount="4">
    <brk id="23" max="5" man="1"/>
    <brk id="53" max="16383" man="1"/>
    <brk id="109" max="1" man="1"/>
    <brk id="1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29"/>
  <sheetViews>
    <sheetView view="pageLayout" topLeftCell="A18" zoomScale="160" zoomScaleNormal="55" zoomScaleSheetLayoutView="85" zoomScalePageLayoutView="160" workbookViewId="0">
      <selection activeCell="E31" sqref="E31"/>
    </sheetView>
  </sheetViews>
  <sheetFormatPr defaultColWidth="1.7109375" defaultRowHeight="12.75"/>
  <cols>
    <col min="1" max="1" width="6.7109375" style="392" customWidth="1"/>
    <col min="2" max="2" width="50.7109375" style="99" customWidth="1"/>
    <col min="3" max="3" width="5.7109375" style="99" customWidth="1"/>
    <col min="4" max="4" width="10.7109375" style="3" customWidth="1"/>
    <col min="5" max="5" width="10.7109375" style="513" customWidth="1"/>
    <col min="6" max="6" width="11.7109375" style="3" customWidth="1"/>
    <col min="7" max="16384" width="1.7109375" style="99"/>
  </cols>
  <sheetData>
    <row r="1" spans="1:6" s="56" customFormat="1" ht="18.75">
      <c r="A1" s="382"/>
      <c r="B1" s="54" t="s">
        <v>73</v>
      </c>
      <c r="C1" s="54"/>
      <c r="D1" s="54"/>
      <c r="E1" s="54"/>
      <c r="F1" s="51"/>
    </row>
    <row r="2" spans="1:6">
      <c r="A2" s="383"/>
      <c r="B2" s="74"/>
      <c r="C2" s="74"/>
      <c r="D2" s="74"/>
      <c r="E2" s="74"/>
      <c r="F2" s="74"/>
    </row>
    <row r="3" spans="1:6" s="55" customFormat="1" ht="18.75">
      <c r="A3" s="382" t="s">
        <v>349</v>
      </c>
      <c r="B3" s="54" t="s">
        <v>68</v>
      </c>
      <c r="C3" s="54"/>
      <c r="D3" s="54"/>
      <c r="E3" s="54"/>
      <c r="F3" s="51"/>
    </row>
    <row r="4" spans="1:6" ht="15.75">
      <c r="A4" s="384"/>
      <c r="B4" s="290" t="s">
        <v>493</v>
      </c>
      <c r="C4" s="137"/>
      <c r="D4" s="137"/>
      <c r="E4" s="137"/>
      <c r="F4" s="138"/>
    </row>
    <row r="5" spans="1:6">
      <c r="A5" s="383"/>
      <c r="B5" s="74"/>
      <c r="C5" s="74"/>
      <c r="D5" s="74"/>
      <c r="E5" s="74"/>
      <c r="F5" s="74"/>
    </row>
    <row r="6" spans="1:6" ht="13.5" thickBot="1">
      <c r="A6" s="383"/>
      <c r="B6" s="74"/>
      <c r="C6" s="74"/>
      <c r="D6" s="74"/>
      <c r="E6" s="74"/>
      <c r="F6" s="74"/>
    </row>
    <row r="7" spans="1:6" s="135" customFormat="1" ht="48.75" thickBot="1">
      <c r="A7" s="385"/>
      <c r="B7" s="81" t="s">
        <v>475</v>
      </c>
      <c r="C7" s="185"/>
      <c r="D7" s="185"/>
      <c r="E7" s="510"/>
      <c r="F7" s="185"/>
    </row>
    <row r="8" spans="1:6" s="135" customFormat="1" thickBot="1">
      <c r="A8" s="385"/>
      <c r="B8" s="185"/>
      <c r="C8" s="185"/>
      <c r="D8" s="185"/>
      <c r="E8" s="510"/>
      <c r="F8" s="185"/>
    </row>
    <row r="9" spans="1:6" s="135" customFormat="1" thickBot="1">
      <c r="A9" s="461" t="s">
        <v>6</v>
      </c>
      <c r="B9" s="462" t="s">
        <v>7</v>
      </c>
      <c r="C9" s="463" t="s">
        <v>65</v>
      </c>
      <c r="D9" s="464" t="s">
        <v>18</v>
      </c>
      <c r="E9" s="464" t="s">
        <v>67</v>
      </c>
      <c r="F9" s="465" t="s">
        <v>66</v>
      </c>
    </row>
    <row r="10" spans="1:6" s="2" customFormat="1">
      <c r="A10" s="383"/>
      <c r="B10" s="74"/>
      <c r="C10" s="74"/>
      <c r="D10" s="74"/>
      <c r="E10" s="74"/>
      <c r="F10" s="74"/>
    </row>
    <row r="11" spans="1:6" s="2" customFormat="1">
      <c r="A11" s="384"/>
      <c r="B11" s="139" t="s">
        <v>270</v>
      </c>
      <c r="C11" s="137"/>
      <c r="D11" s="137"/>
      <c r="E11" s="137"/>
      <c r="F11" s="138"/>
    </row>
    <row r="12" spans="1:6" s="2" customFormat="1">
      <c r="A12" s="383"/>
      <c r="B12" s="74"/>
      <c r="C12" s="74"/>
      <c r="D12" s="74"/>
      <c r="E12" s="74"/>
      <c r="F12" s="74"/>
    </row>
    <row r="13" spans="1:6" s="2" customFormat="1" ht="35.25" customHeight="1">
      <c r="A13" s="386">
        <v>1</v>
      </c>
      <c r="B13" s="257" t="s">
        <v>269</v>
      </c>
      <c r="C13" s="150" t="s">
        <v>4</v>
      </c>
      <c r="D13" s="221">
        <v>1</v>
      </c>
      <c r="E13" s="221"/>
      <c r="F13" s="205">
        <f>E13*D13</f>
        <v>0</v>
      </c>
    </row>
    <row r="14" spans="1:6" s="2" customFormat="1">
      <c r="A14" s="383"/>
      <c r="B14" s="253"/>
      <c r="C14" s="74"/>
      <c r="D14" s="218"/>
      <c r="E14" s="218"/>
      <c r="F14" s="189"/>
    </row>
    <row r="15" spans="1:6" s="9" customFormat="1" ht="12">
      <c r="A15" s="387"/>
      <c r="B15" s="134" t="s">
        <v>49</v>
      </c>
      <c r="C15" s="110"/>
      <c r="D15" s="122"/>
      <c r="E15" s="112"/>
      <c r="F15" s="123"/>
    </row>
    <row r="16" spans="1:6" s="135" customFormat="1" ht="12">
      <c r="A16" s="385"/>
      <c r="B16" s="71"/>
      <c r="C16" s="6"/>
      <c r="D16" s="7"/>
      <c r="E16" s="511"/>
      <c r="F16" s="7"/>
    </row>
    <row r="17" spans="1:6" s="135" customFormat="1" ht="49.5" customHeight="1">
      <c r="A17" s="389">
        <v>2</v>
      </c>
      <c r="B17" s="140" t="s">
        <v>477</v>
      </c>
      <c r="C17" s="69" t="s">
        <v>13</v>
      </c>
      <c r="D17" s="96">
        <v>1</v>
      </c>
      <c r="E17" s="340"/>
      <c r="F17" s="70">
        <f>D17*E17</f>
        <v>0</v>
      </c>
    </row>
    <row r="18" spans="1:6" s="135" customFormat="1" ht="12">
      <c r="A18" s="385"/>
      <c r="B18" s="71"/>
      <c r="C18" s="6"/>
      <c r="D18" s="7"/>
      <c r="E18" s="7"/>
      <c r="F18" s="7"/>
    </row>
    <row r="19" spans="1:6" s="135" customFormat="1" ht="13.5" customHeight="1">
      <c r="A19" s="389">
        <v>3</v>
      </c>
      <c r="B19" s="140" t="s">
        <v>476</v>
      </c>
      <c r="C19" s="69" t="s">
        <v>13</v>
      </c>
      <c r="D19" s="96">
        <v>1</v>
      </c>
      <c r="E19" s="340"/>
      <c r="F19" s="96">
        <f>D19*E19</f>
        <v>0</v>
      </c>
    </row>
    <row r="20" spans="1:6" s="9" customFormat="1" ht="12">
      <c r="A20" s="385"/>
      <c r="B20" s="71"/>
      <c r="C20" s="6"/>
      <c r="D20" s="7"/>
      <c r="E20" s="511"/>
      <c r="F20" s="109"/>
    </row>
    <row r="21" spans="1:6" s="9" customFormat="1" ht="12">
      <c r="A21" s="390"/>
      <c r="B21" s="89" t="s">
        <v>478</v>
      </c>
      <c r="C21" s="124"/>
      <c r="D21" s="112"/>
      <c r="E21" s="112"/>
      <c r="F21" s="125"/>
    </row>
    <row r="22" spans="1:6" s="9" customFormat="1" ht="12">
      <c r="A22" s="385"/>
      <c r="B22" s="71"/>
      <c r="C22" s="6"/>
      <c r="D22" s="7"/>
      <c r="E22" s="511"/>
      <c r="F22" s="109"/>
    </row>
    <row r="23" spans="1:6" s="135" customFormat="1" ht="99" customHeight="1">
      <c r="A23" s="389">
        <v>4</v>
      </c>
      <c r="B23" s="281" t="s">
        <v>340</v>
      </c>
      <c r="C23" s="532" t="s">
        <v>50</v>
      </c>
      <c r="D23" s="546">
        <v>350</v>
      </c>
      <c r="E23" s="340"/>
      <c r="F23" s="70">
        <f>D23*E23</f>
        <v>0</v>
      </c>
    </row>
    <row r="24" spans="1:6" s="88" customFormat="1" ht="12">
      <c r="A24" s="385"/>
      <c r="B24" s="543"/>
      <c r="C24" s="544"/>
      <c r="D24" s="542"/>
      <c r="E24" s="545"/>
      <c r="F24" s="7"/>
    </row>
    <row r="25" spans="1:6" s="135" customFormat="1" ht="24.75" customHeight="1">
      <c r="A25" s="389">
        <v>5</v>
      </c>
      <c r="B25" s="140" t="s">
        <v>479</v>
      </c>
      <c r="C25" s="69" t="s">
        <v>13</v>
      </c>
      <c r="D25" s="96">
        <v>2</v>
      </c>
      <c r="E25" s="340"/>
      <c r="F25" s="52">
        <f>E25*D25</f>
        <v>0</v>
      </c>
    </row>
    <row r="26" spans="1:6" s="135" customFormat="1" ht="12" customHeight="1">
      <c r="A26" s="385"/>
      <c r="B26" s="141"/>
      <c r="C26" s="6"/>
      <c r="D26" s="147"/>
      <c r="E26" s="512"/>
      <c r="F26" s="117"/>
    </row>
    <row r="27" spans="1:6" s="135" customFormat="1" ht="37.5" customHeight="1">
      <c r="A27" s="389">
        <v>6</v>
      </c>
      <c r="B27" s="140" t="s">
        <v>341</v>
      </c>
      <c r="C27" s="69" t="s">
        <v>13</v>
      </c>
      <c r="D27" s="96">
        <v>1</v>
      </c>
      <c r="E27" s="340"/>
      <c r="F27" s="52">
        <f>E27*D27</f>
        <v>0</v>
      </c>
    </row>
    <row r="28" spans="1:6" s="9" customFormat="1" ht="12">
      <c r="A28" s="385"/>
      <c r="B28" s="71"/>
      <c r="C28" s="6"/>
      <c r="D28" s="7"/>
      <c r="E28" s="511"/>
      <c r="F28" s="109"/>
    </row>
    <row r="29" spans="1:6" s="9" customFormat="1" ht="12">
      <c r="A29" s="489"/>
      <c r="B29" s="145" t="s">
        <v>342</v>
      </c>
      <c r="C29" s="547"/>
      <c r="D29" s="548"/>
      <c r="E29" s="112"/>
      <c r="F29" s="549">
        <f>SUM(F13:F28)</f>
        <v>0</v>
      </c>
    </row>
  </sheetData>
  <protectedRanges>
    <protectedRange sqref="E16:E28" name="Obseg1"/>
  </protectedRanges>
  <printOptions horizontalCentered="1"/>
  <pageMargins left="0.98425196850393704" right="0.39370078740157483" top="0.39370078740157483" bottom="0.39370078740157483" header="0.19685039370078741" footer="0.19685039370078741"/>
  <pageSetup paperSize="9" scale="83" orientation="portrait" r:id="rId1"/>
  <headerFooter>
    <oddFooter>&amp;L&amp;"Arial,Krepko"&amp;8&amp;K00-014&amp;A&amp;R&amp;"Arial CE,Krepko"&amp;8&amp;K00-014Stran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27"/>
  <sheetViews>
    <sheetView view="pageLayout" zoomScale="85" zoomScaleNormal="85" zoomScaleSheetLayoutView="220" zoomScalePageLayoutView="85" workbookViewId="0">
      <selection activeCell="E12" sqref="E12:E22"/>
    </sheetView>
  </sheetViews>
  <sheetFormatPr defaultColWidth="5.7109375" defaultRowHeight="12.75"/>
  <cols>
    <col min="1" max="1" width="6.7109375" style="571" customWidth="1"/>
    <col min="2" max="2" width="50.7109375" style="8" customWidth="1"/>
    <col min="3" max="3" width="5.7109375" style="1" customWidth="1"/>
    <col min="4" max="4" width="10.7109375" style="1" customWidth="1"/>
    <col min="5" max="5" width="10.7109375" style="613" customWidth="1"/>
    <col min="6" max="6" width="11.7109375" style="259" customWidth="1"/>
    <col min="7" max="16384" width="5.7109375" style="1"/>
  </cols>
  <sheetData>
    <row r="1" spans="1:6" s="56" customFormat="1" ht="18.75">
      <c r="A1" s="556"/>
      <c r="B1" s="54" t="s">
        <v>73</v>
      </c>
      <c r="C1" s="54"/>
      <c r="D1" s="54"/>
      <c r="E1" s="217"/>
      <c r="F1" s="202"/>
    </row>
    <row r="2" spans="1:6" s="10" customFormat="1">
      <c r="A2" s="383"/>
      <c r="B2" s="74"/>
      <c r="C2" s="74"/>
      <c r="D2" s="74"/>
      <c r="E2" s="608"/>
      <c r="F2" s="189"/>
    </row>
    <row r="3" spans="1:6" s="55" customFormat="1" ht="18.75">
      <c r="A3" s="556" t="s">
        <v>424</v>
      </c>
      <c r="B3" s="54" t="s">
        <v>68</v>
      </c>
      <c r="C3" s="54"/>
      <c r="D3" s="54"/>
      <c r="E3" s="217"/>
      <c r="F3" s="202"/>
    </row>
    <row r="4" spans="1:6" s="10" customFormat="1" ht="15.75">
      <c r="A4" s="568"/>
      <c r="B4" s="567" t="s">
        <v>492</v>
      </c>
      <c r="C4" s="291"/>
      <c r="D4" s="291"/>
      <c r="E4" s="292"/>
      <c r="F4" s="293"/>
    </row>
    <row r="5" spans="1:6" s="68" customFormat="1" ht="12">
      <c r="A5" s="385"/>
      <c r="B5" s="82"/>
      <c r="C5" s="82"/>
      <c r="D5" s="606"/>
      <c r="E5" s="605"/>
      <c r="F5" s="607"/>
    </row>
    <row r="6" spans="1:6" s="68" customFormat="1" ht="48" customHeight="1">
      <c r="A6" s="385"/>
      <c r="B6" s="140" t="s">
        <v>480</v>
      </c>
      <c r="C6" s="17"/>
      <c r="D6" s="606"/>
      <c r="E6" s="605"/>
      <c r="F6" s="607"/>
    </row>
    <row r="7" spans="1:6" s="68" customFormat="1" thickBot="1">
      <c r="A7" s="385"/>
      <c r="B7" s="17"/>
      <c r="C7" s="17"/>
      <c r="D7" s="606"/>
      <c r="E7" s="605"/>
      <c r="F7" s="607"/>
    </row>
    <row r="8" spans="1:6" s="76" customFormat="1" thickBot="1">
      <c r="A8" s="501" t="s">
        <v>6</v>
      </c>
      <c r="B8" s="466" t="s">
        <v>7</v>
      </c>
      <c r="C8" s="467" t="s">
        <v>65</v>
      </c>
      <c r="D8" s="468" t="s">
        <v>18</v>
      </c>
      <c r="E8" s="469" t="s">
        <v>67</v>
      </c>
      <c r="F8" s="470" t="s">
        <v>66</v>
      </c>
    </row>
    <row r="9" spans="1:6" s="2" customFormat="1">
      <c r="A9" s="383"/>
      <c r="B9" s="74"/>
      <c r="C9" s="74"/>
      <c r="D9" s="74"/>
      <c r="E9" s="608"/>
      <c r="F9" s="189"/>
    </row>
    <row r="10" spans="1:6" s="4" customFormat="1" ht="12">
      <c r="A10" s="387"/>
      <c r="B10" s="87" t="s">
        <v>33</v>
      </c>
      <c r="C10" s="110"/>
      <c r="D10" s="122"/>
      <c r="E10" s="254"/>
      <c r="F10" s="206"/>
    </row>
    <row r="11" spans="1:6" s="4" customFormat="1" ht="12">
      <c r="A11" s="385"/>
      <c r="B11" s="71"/>
      <c r="C11" s="6"/>
      <c r="D11" s="7"/>
      <c r="E11" s="609"/>
      <c r="F11" s="117"/>
    </row>
    <row r="12" spans="1:6" s="4" customFormat="1" ht="49.5" customHeight="1">
      <c r="A12" s="389">
        <v>1</v>
      </c>
      <c r="B12" s="140" t="s">
        <v>481</v>
      </c>
      <c r="C12" s="69" t="s">
        <v>13</v>
      </c>
      <c r="D12" s="96">
        <v>1</v>
      </c>
      <c r="E12" s="610"/>
      <c r="F12" s="52">
        <f>E12*D12</f>
        <v>0</v>
      </c>
    </row>
    <row r="13" spans="1:6" s="4" customFormat="1" ht="12">
      <c r="A13" s="385"/>
      <c r="B13" s="550"/>
      <c r="C13" s="101"/>
      <c r="D13" s="7"/>
      <c r="E13" s="611"/>
      <c r="F13" s="117"/>
    </row>
    <row r="14" spans="1:6" s="9" customFormat="1" ht="12">
      <c r="A14" s="387"/>
      <c r="B14" s="134" t="s">
        <v>75</v>
      </c>
      <c r="C14" s="110"/>
      <c r="D14" s="122"/>
      <c r="E14" s="266"/>
      <c r="F14" s="206"/>
    </row>
    <row r="15" spans="1:6" s="135" customFormat="1" ht="12">
      <c r="A15" s="385"/>
      <c r="B15" s="71"/>
      <c r="C15" s="6"/>
      <c r="D15" s="7"/>
      <c r="E15" s="611"/>
      <c r="F15" s="117"/>
    </row>
    <row r="16" spans="1:6" s="135" customFormat="1" ht="60.75" customHeight="1">
      <c r="A16" s="389">
        <v>2</v>
      </c>
      <c r="B16" s="140" t="s">
        <v>482</v>
      </c>
      <c r="C16" s="69" t="s">
        <v>51</v>
      </c>
      <c r="D16" s="96">
        <v>232</v>
      </c>
      <c r="E16" s="610"/>
      <c r="F16" s="52">
        <f>E16*D16</f>
        <v>0</v>
      </c>
    </row>
    <row r="17" spans="1:6" s="135" customFormat="1" ht="12" customHeight="1">
      <c r="A17" s="385"/>
      <c r="B17" s="141"/>
      <c r="C17" s="6"/>
      <c r="D17" s="7"/>
      <c r="E17" s="611"/>
      <c r="F17" s="117"/>
    </row>
    <row r="18" spans="1:6" s="9" customFormat="1" ht="12">
      <c r="A18" s="387"/>
      <c r="B18" s="134" t="s">
        <v>343</v>
      </c>
      <c r="C18" s="110"/>
      <c r="D18" s="122"/>
      <c r="E18" s="266"/>
      <c r="F18" s="206"/>
    </row>
    <row r="19" spans="1:6" s="9" customFormat="1" ht="12">
      <c r="A19" s="385"/>
      <c r="B19" s="71"/>
      <c r="C19" s="6"/>
      <c r="D19" s="7"/>
      <c r="E19" s="611"/>
      <c r="F19" s="117"/>
    </row>
    <row r="20" spans="1:6" s="135" customFormat="1" ht="39" customHeight="1">
      <c r="A20" s="389">
        <v>3</v>
      </c>
      <c r="B20" s="140" t="s">
        <v>483</v>
      </c>
      <c r="C20" s="69" t="s">
        <v>43</v>
      </c>
      <c r="D20" s="96">
        <v>35</v>
      </c>
      <c r="E20" s="610"/>
      <c r="F20" s="52">
        <f>E20*D20</f>
        <v>0</v>
      </c>
    </row>
    <row r="21" spans="1:6" s="135" customFormat="1" ht="12">
      <c r="A21" s="385"/>
      <c r="B21" s="141"/>
      <c r="C21" s="6"/>
      <c r="D21" s="7"/>
      <c r="E21" s="609"/>
      <c r="F21" s="117"/>
    </row>
    <row r="22" spans="1:6" s="135" customFormat="1" ht="37.5" customHeight="1">
      <c r="A22" s="389">
        <v>4</v>
      </c>
      <c r="B22" s="140" t="s">
        <v>344</v>
      </c>
      <c r="C22" s="69" t="s">
        <v>43</v>
      </c>
      <c r="D22" s="96">
        <v>27</v>
      </c>
      <c r="E22" s="610"/>
      <c r="F22" s="52">
        <f>E22*D22</f>
        <v>0</v>
      </c>
    </row>
    <row r="23" spans="1:6" s="135" customFormat="1" thickBot="1">
      <c r="A23" s="385"/>
      <c r="B23" s="141"/>
      <c r="C23" s="6"/>
      <c r="D23" s="7"/>
      <c r="E23" s="609"/>
      <c r="F23" s="117"/>
    </row>
    <row r="24" spans="1:6" s="9" customFormat="1" thickBot="1">
      <c r="A24" s="569"/>
      <c r="B24" s="282" t="s">
        <v>345</v>
      </c>
      <c r="C24" s="282"/>
      <c r="D24" s="282"/>
      <c r="E24" s="282"/>
      <c r="F24" s="260">
        <f>SUM(F11:F23)</f>
        <v>0</v>
      </c>
    </row>
    <row r="25" spans="1:6" s="4" customFormat="1" ht="12">
      <c r="A25" s="570"/>
      <c r="B25" s="72"/>
      <c r="E25" s="612"/>
      <c r="F25" s="261"/>
    </row>
    <row r="26" spans="1:6" s="4" customFormat="1" ht="12">
      <c r="A26" s="570"/>
      <c r="B26" s="72"/>
      <c r="E26" s="612"/>
      <c r="F26" s="261"/>
    </row>
    <row r="27" spans="1:6" s="4" customFormat="1" ht="12">
      <c r="A27" s="570"/>
      <c r="B27" s="72"/>
      <c r="E27" s="612"/>
      <c r="F27" s="261"/>
    </row>
  </sheetData>
  <protectedRanges>
    <protectedRange sqref="E10:E23" name="Obseg1"/>
  </protectedRanges>
  <phoneticPr fontId="8" type="noConversion"/>
  <printOptions horizontalCentered="1"/>
  <pageMargins left="0.98425196850393704" right="0.39370078740157483" top="0.39370078740157483" bottom="0.39370078740157483" header="0.19685039370078741" footer="0.19685039370078741"/>
  <pageSetup paperSize="9" scale="92" orientation="portrait" horizontalDpi="4294967293" verticalDpi="4294967293" r:id="rId1"/>
  <headerFooter>
    <oddFooter>&amp;L&amp;"-,Krepko"&amp;8&amp;K00-011&amp;A&amp;R&amp;"-,Krepko"&amp;8&amp;K00-011Stran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24"/>
  <sheetViews>
    <sheetView view="pageLayout" zoomScaleNormal="100" zoomScaleSheetLayoutView="85" workbookViewId="0">
      <selection activeCell="E11" sqref="E11:E16"/>
    </sheetView>
  </sheetViews>
  <sheetFormatPr defaultColWidth="4.42578125" defaultRowHeight="12.75"/>
  <cols>
    <col min="1" max="1" width="6.7109375" style="201" customWidth="1"/>
    <col min="2" max="2" width="50.7109375" style="99" customWidth="1"/>
    <col min="3" max="3" width="5.7109375" style="99" customWidth="1"/>
    <col min="4" max="4" width="10.7109375" style="3" customWidth="1"/>
    <col min="5" max="5" width="10.7109375" style="256" customWidth="1"/>
    <col min="6" max="6" width="11.7109375" style="3" customWidth="1"/>
    <col min="7" max="7" width="10.28515625" style="99" bestFit="1" customWidth="1"/>
    <col min="8" max="16384" width="4.42578125" style="99"/>
  </cols>
  <sheetData>
    <row r="1" spans="1:6" s="56" customFormat="1" ht="18.75">
      <c r="A1" s="193"/>
      <c r="B1" s="54" t="s">
        <v>73</v>
      </c>
      <c r="C1" s="54"/>
      <c r="D1" s="54"/>
      <c r="E1" s="217"/>
      <c r="F1" s="51"/>
    </row>
    <row r="2" spans="1:6">
      <c r="A2" s="192"/>
      <c r="B2" s="74"/>
      <c r="C2" s="74"/>
      <c r="D2" s="74"/>
      <c r="E2" s="218"/>
      <c r="F2" s="74"/>
    </row>
    <row r="3" spans="1:6" s="55" customFormat="1" ht="18.75">
      <c r="A3" s="551" t="s">
        <v>351</v>
      </c>
      <c r="B3" s="552" t="s">
        <v>350</v>
      </c>
      <c r="C3" s="553"/>
      <c r="D3" s="553"/>
      <c r="E3" s="554"/>
      <c r="F3" s="555"/>
    </row>
    <row r="4" spans="1:6" ht="15.75">
      <c r="A4" s="581"/>
      <c r="B4" s="294" t="s">
        <v>491</v>
      </c>
      <c r="C4" s="296"/>
      <c r="D4" s="296"/>
      <c r="E4" s="297"/>
      <c r="F4" s="298"/>
    </row>
    <row r="5" spans="1:6" ht="13.5" thickBot="1">
      <c r="A5" s="192"/>
      <c r="B5" s="74"/>
      <c r="C5" s="74"/>
      <c r="D5" s="74"/>
      <c r="E5" s="218"/>
      <c r="F5" s="74"/>
    </row>
    <row r="6" spans="1:6" s="135" customFormat="1" ht="48.75" thickBot="1">
      <c r="A6" s="194"/>
      <c r="B6" s="572" t="s">
        <v>484</v>
      </c>
      <c r="C6" s="185"/>
      <c r="D6" s="185"/>
      <c r="E6" s="219"/>
      <c r="F6" s="185"/>
    </row>
    <row r="7" spans="1:6" s="135" customFormat="1" thickBot="1">
      <c r="A7" s="194"/>
      <c r="B7" s="185"/>
      <c r="C7" s="185"/>
      <c r="D7" s="185"/>
      <c r="E7" s="219"/>
      <c r="F7" s="185"/>
    </row>
    <row r="8" spans="1:6" s="135" customFormat="1" thickBot="1">
      <c r="A8" s="472" t="s">
        <v>6</v>
      </c>
      <c r="B8" s="462" t="s">
        <v>7</v>
      </c>
      <c r="C8" s="463" t="s">
        <v>65</v>
      </c>
      <c r="D8" s="464" t="s">
        <v>18</v>
      </c>
      <c r="E8" s="471" t="s">
        <v>67</v>
      </c>
      <c r="F8" s="465" t="s">
        <v>66</v>
      </c>
    </row>
    <row r="9" spans="1:6" s="2" customFormat="1">
      <c r="A9" s="192"/>
      <c r="B9" s="74"/>
      <c r="C9" s="74"/>
      <c r="D9" s="74"/>
      <c r="E9" s="218"/>
      <c r="F9" s="74"/>
    </row>
    <row r="10" spans="1:6" s="2" customFormat="1" ht="38.25">
      <c r="A10" s="514">
        <v>1</v>
      </c>
      <c r="B10" s="283" t="s">
        <v>112</v>
      </c>
      <c r="C10" s="157"/>
      <c r="D10" s="157"/>
      <c r="E10" s="263"/>
      <c r="F10" s="157"/>
    </row>
    <row r="11" spans="1:6" s="2" customFormat="1" ht="25.5">
      <c r="A11" s="289" t="s">
        <v>320</v>
      </c>
      <c r="B11" s="241" t="s">
        <v>516</v>
      </c>
      <c r="C11" s="284" t="s">
        <v>42</v>
      </c>
      <c r="D11" s="285">
        <v>203.32</v>
      </c>
      <c r="E11" s="245"/>
      <c r="F11" s="246">
        <f>E11*D11</f>
        <v>0</v>
      </c>
    </row>
    <row r="12" spans="1:6" s="2" customFormat="1">
      <c r="A12" s="515"/>
      <c r="B12" s="190"/>
      <c r="C12" s="286"/>
      <c r="D12" s="287"/>
      <c r="E12" s="263"/>
      <c r="F12" s="164"/>
    </row>
    <row r="13" spans="1:6" s="2" customFormat="1" ht="25.5">
      <c r="A13" s="289">
        <v>2</v>
      </c>
      <c r="B13" s="241" t="s">
        <v>400</v>
      </c>
      <c r="C13" s="284" t="s">
        <v>113</v>
      </c>
      <c r="D13" s="285">
        <v>282.18</v>
      </c>
      <c r="E13" s="245"/>
      <c r="F13" s="246">
        <f>E13*D13</f>
        <v>0</v>
      </c>
    </row>
    <row r="14" spans="1:6" s="2" customFormat="1">
      <c r="A14" s="515"/>
      <c r="B14" s="190"/>
      <c r="C14" s="286"/>
      <c r="D14" s="287"/>
      <c r="E14" s="263"/>
      <c r="F14" s="164"/>
    </row>
    <row r="15" spans="1:6" s="2" customFormat="1">
      <c r="A15" s="515"/>
      <c r="B15" s="190"/>
      <c r="C15" s="286"/>
      <c r="D15" s="287"/>
      <c r="E15" s="263"/>
      <c r="F15" s="164"/>
    </row>
    <row r="16" spans="1:6" s="2" customFormat="1" ht="51">
      <c r="A16" s="289" t="s">
        <v>119</v>
      </c>
      <c r="B16" s="241" t="s">
        <v>318</v>
      </c>
      <c r="C16" s="284" t="s">
        <v>42</v>
      </c>
      <c r="D16" s="285">
        <v>84.65</v>
      </c>
      <c r="E16" s="245"/>
      <c r="F16" s="246">
        <f>E16*D16</f>
        <v>0</v>
      </c>
    </row>
    <row r="17" spans="1:6" s="2" customFormat="1">
      <c r="A17" s="515"/>
      <c r="B17" s="190"/>
      <c r="C17" s="288"/>
      <c r="D17" s="287"/>
      <c r="E17" s="263"/>
      <c r="F17" s="164"/>
    </row>
    <row r="18" spans="1:6" s="2" customFormat="1" ht="13.5" thickBot="1">
      <c r="A18" s="192"/>
      <c r="B18" s="187"/>
      <c r="C18" s="191"/>
      <c r="D18" s="188"/>
      <c r="E18" s="218"/>
      <c r="F18" s="189"/>
    </row>
    <row r="19" spans="1:6" s="9" customFormat="1" thickBot="1">
      <c r="A19" s="200"/>
      <c r="B19" s="167" t="s">
        <v>319</v>
      </c>
      <c r="C19" s="168"/>
      <c r="D19" s="169"/>
      <c r="E19" s="255"/>
      <c r="F19" s="171">
        <f>SUM(F10:F17)</f>
        <v>0</v>
      </c>
    </row>
    <row r="24" spans="1:6">
      <c r="B24" s="3"/>
    </row>
  </sheetData>
  <printOptions horizontalCentered="1"/>
  <pageMargins left="0.98425196850393704" right="0.39370078740157483" top="0.39370078740157483" bottom="0.39370078740157483" header="0.19685039370078741" footer="0.19685039370078741"/>
  <pageSetup paperSize="9" scale="91" orientation="portrait" r:id="rId1"/>
  <headerFooter>
    <oddFooter>&amp;L&amp;"Arial,Krepko"&amp;8&amp;K00-014&amp;A&amp;R&amp;"Arial CE,Krepko"&amp;8&amp;K00-014Stran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45"/>
  <sheetViews>
    <sheetView view="pageLayout" topLeftCell="A29" zoomScaleNormal="100" zoomScaleSheetLayoutView="85" workbookViewId="0">
      <selection activeCell="E34" sqref="E34"/>
    </sheetView>
  </sheetViews>
  <sheetFormatPr defaultColWidth="3.5703125" defaultRowHeight="12.75"/>
  <cols>
    <col min="1" max="1" width="6.7109375" style="201" customWidth="1"/>
    <col min="2" max="2" width="50.7109375" style="99" customWidth="1"/>
    <col min="3" max="3" width="5.7109375" style="99" customWidth="1"/>
    <col min="4" max="4" width="10.7109375" style="228" customWidth="1"/>
    <col min="5" max="5" width="10.7109375" style="216" customWidth="1"/>
    <col min="6" max="6" width="11.7109375" style="208" customWidth="1"/>
    <col min="7" max="16384" width="3.5703125" style="99"/>
  </cols>
  <sheetData>
    <row r="1" spans="1:6" s="9" customFormat="1" ht="12">
      <c r="A1" s="688"/>
      <c r="B1" s="689"/>
      <c r="C1" s="689"/>
      <c r="D1" s="689"/>
      <c r="E1" s="689"/>
      <c r="F1" s="689"/>
    </row>
    <row r="2" spans="1:6" s="56" customFormat="1" ht="18.75">
      <c r="A2" s="193"/>
      <c r="B2" s="54" t="s">
        <v>73</v>
      </c>
      <c r="C2" s="54"/>
      <c r="D2" s="217"/>
      <c r="E2" s="209"/>
      <c r="F2" s="202"/>
    </row>
    <row r="3" spans="1:6">
      <c r="A3" s="192"/>
      <c r="B3" s="74"/>
      <c r="C3" s="74"/>
      <c r="D3" s="218"/>
      <c r="E3" s="189"/>
      <c r="F3" s="189"/>
    </row>
    <row r="4" spans="1:6" s="55" customFormat="1" ht="18.75">
      <c r="A4" s="53" t="s">
        <v>351</v>
      </c>
      <c r="B4" s="295" t="s">
        <v>350</v>
      </c>
      <c r="C4" s="54"/>
      <c r="D4" s="54"/>
      <c r="E4" s="209"/>
      <c r="F4" s="51"/>
    </row>
    <row r="5" spans="1:6" ht="15.75">
      <c r="A5" s="299"/>
      <c r="B5" s="294" t="s">
        <v>490</v>
      </c>
      <c r="C5" s="294"/>
      <c r="D5" s="300"/>
      <c r="E5" s="301"/>
      <c r="F5" s="302"/>
    </row>
    <row r="6" spans="1:6">
      <c r="A6" s="192"/>
      <c r="B6" s="74"/>
      <c r="C6" s="74"/>
      <c r="D6" s="218"/>
      <c r="E6" s="189"/>
      <c r="F6" s="189"/>
    </row>
    <row r="7" spans="1:6" ht="13.5" thickBot="1">
      <c r="A7" s="192"/>
      <c r="B7" s="74"/>
      <c r="C7" s="74"/>
      <c r="D7" s="218"/>
      <c r="E7" s="189"/>
      <c r="F7" s="189"/>
    </row>
    <row r="8" spans="1:6" s="135" customFormat="1" ht="48.75" thickBot="1">
      <c r="A8" s="194"/>
      <c r="B8" s="572" t="s">
        <v>484</v>
      </c>
      <c r="C8" s="186"/>
      <c r="D8" s="219"/>
      <c r="E8" s="203"/>
      <c r="F8" s="203"/>
    </row>
    <row r="9" spans="1:6" s="135" customFormat="1" thickBot="1">
      <c r="A9" s="194"/>
      <c r="B9" s="186"/>
      <c r="C9" s="186"/>
      <c r="D9" s="219"/>
      <c r="E9" s="203"/>
      <c r="F9" s="203"/>
    </row>
    <row r="10" spans="1:6" s="135" customFormat="1" ht="13.5" customHeight="1" thickBot="1">
      <c r="A10" s="472" t="s">
        <v>6</v>
      </c>
      <c r="B10" s="462" t="s">
        <v>7</v>
      </c>
      <c r="C10" s="463" t="s">
        <v>65</v>
      </c>
      <c r="D10" s="471" t="s">
        <v>18</v>
      </c>
      <c r="E10" s="473" t="s">
        <v>67</v>
      </c>
      <c r="F10" s="474" t="s">
        <v>66</v>
      </c>
    </row>
    <row r="11" spans="1:6" s="2" customFormat="1" ht="13.5" customHeight="1">
      <c r="A11" s="278"/>
      <c r="B11" s="74"/>
      <c r="C11" s="74"/>
      <c r="D11" s="218"/>
      <c r="E11" s="189"/>
      <c r="F11" s="189"/>
    </row>
    <row r="12" spans="1:6" s="2" customFormat="1" ht="13.5" customHeight="1">
      <c r="A12" s="136"/>
      <c r="B12" s="139" t="s">
        <v>346</v>
      </c>
      <c r="C12" s="137"/>
      <c r="D12" s="137"/>
      <c r="E12" s="210"/>
      <c r="F12" s="138"/>
    </row>
    <row r="13" spans="1:6" s="2" customFormat="1" ht="13.5" customHeight="1">
      <c r="A13" s="278"/>
      <c r="B13" s="74"/>
      <c r="C13" s="74"/>
      <c r="D13" s="218"/>
      <c r="E13" s="189"/>
      <c r="F13" s="189"/>
    </row>
    <row r="14" spans="1:6" s="2" customFormat="1" ht="24.75" customHeight="1">
      <c r="A14" s="199">
        <v>1</v>
      </c>
      <c r="B14" s="573" t="s">
        <v>114</v>
      </c>
      <c r="C14" s="557"/>
      <c r="D14" s="219"/>
      <c r="E14" s="203"/>
      <c r="F14" s="203"/>
    </row>
    <row r="15" spans="1:6" s="2" customFormat="1" ht="13.5" customHeight="1">
      <c r="A15" s="199" t="s">
        <v>320</v>
      </c>
      <c r="B15" s="575" t="s">
        <v>115</v>
      </c>
      <c r="C15" s="507" t="s">
        <v>13</v>
      </c>
      <c r="D15" s="508">
        <v>1</v>
      </c>
      <c r="E15" s="509"/>
      <c r="F15" s="509">
        <f>E15*D15</f>
        <v>0</v>
      </c>
    </row>
    <row r="16" spans="1:6" s="2" customFormat="1" ht="13.5" customHeight="1">
      <c r="A16" s="278"/>
      <c r="B16" s="576"/>
      <c r="C16" s="74"/>
      <c r="D16" s="218"/>
      <c r="E16" s="189"/>
      <c r="F16" s="189"/>
    </row>
    <row r="17" spans="1:6" s="2" customFormat="1" ht="24.75" customHeight="1">
      <c r="A17" s="540" t="s">
        <v>117</v>
      </c>
      <c r="B17" s="574" t="s">
        <v>116</v>
      </c>
      <c r="C17" s="557"/>
      <c r="D17" s="219"/>
      <c r="E17" s="203"/>
      <c r="F17" s="203"/>
    </row>
    <row r="18" spans="1:6" s="2" customFormat="1" ht="219" customHeight="1">
      <c r="A18" s="199" t="s">
        <v>321</v>
      </c>
      <c r="B18" s="573" t="s">
        <v>486</v>
      </c>
      <c r="C18" s="507" t="s">
        <v>43</v>
      </c>
      <c r="D18" s="508">
        <v>904.72</v>
      </c>
      <c r="E18" s="509"/>
      <c r="F18" s="509">
        <f>E18*D18</f>
        <v>0</v>
      </c>
    </row>
    <row r="19" spans="1:6" s="2" customFormat="1" ht="11.85" customHeight="1">
      <c r="A19" s="278"/>
      <c r="B19" s="187"/>
      <c r="C19" s="74"/>
      <c r="D19" s="218"/>
      <c r="E19" s="189"/>
      <c r="F19" s="189"/>
    </row>
    <row r="20" spans="1:6" s="2" customFormat="1" ht="11.85" customHeight="1">
      <c r="A20" s="136"/>
      <c r="B20" s="139" t="s">
        <v>347</v>
      </c>
      <c r="C20" s="137"/>
      <c r="D20" s="137"/>
      <c r="E20" s="210"/>
      <c r="F20" s="138"/>
    </row>
    <row r="21" spans="1:6" s="2" customFormat="1" ht="11.85" customHeight="1">
      <c r="A21" s="278"/>
      <c r="B21" s="74"/>
      <c r="C21" s="74"/>
      <c r="D21" s="218"/>
      <c r="E21" s="189"/>
      <c r="F21" s="189"/>
    </row>
    <row r="22" spans="1:6" s="2" customFormat="1" ht="26.25" customHeight="1">
      <c r="A22" s="199" t="s">
        <v>119</v>
      </c>
      <c r="B22" s="573" t="s">
        <v>118</v>
      </c>
      <c r="C22" s="557"/>
      <c r="D22" s="219"/>
      <c r="E22" s="203"/>
      <c r="F22" s="203"/>
    </row>
    <row r="23" spans="1:6" s="2" customFormat="1" ht="11.85" customHeight="1">
      <c r="A23" s="199" t="s">
        <v>485</v>
      </c>
      <c r="B23" s="257" t="s">
        <v>529</v>
      </c>
      <c r="C23" s="507" t="s">
        <v>42</v>
      </c>
      <c r="D23" s="508">
        <v>26.24</v>
      </c>
      <c r="E23" s="509"/>
      <c r="F23" s="509">
        <f>E23*D23</f>
        <v>0</v>
      </c>
    </row>
    <row r="24" spans="1:6" s="2" customFormat="1" ht="11.85" customHeight="1">
      <c r="A24" s="278"/>
      <c r="B24" s="187"/>
      <c r="C24" s="74"/>
      <c r="D24" s="218"/>
      <c r="E24" s="189"/>
      <c r="F24" s="189"/>
    </row>
    <row r="25" spans="1:6" s="2" customFormat="1" ht="25.5" customHeight="1">
      <c r="A25" s="199" t="s">
        <v>120</v>
      </c>
      <c r="B25" s="573" t="s">
        <v>121</v>
      </c>
      <c r="C25" s="557"/>
      <c r="D25" s="219"/>
      <c r="E25" s="203"/>
      <c r="F25" s="203"/>
    </row>
    <row r="26" spans="1:6" s="2" customFormat="1" ht="11.85" customHeight="1">
      <c r="A26" s="199" t="s">
        <v>122</v>
      </c>
      <c r="B26" s="257" t="s">
        <v>517</v>
      </c>
      <c r="C26" s="507" t="s">
        <v>42</v>
      </c>
      <c r="D26" s="508">
        <v>122.72</v>
      </c>
      <c r="E26" s="509"/>
      <c r="F26" s="509">
        <f>E26*D26</f>
        <v>0</v>
      </c>
    </row>
    <row r="27" spans="1:6" s="2" customFormat="1" ht="11.85" customHeight="1">
      <c r="A27" s="278"/>
      <c r="B27" s="187"/>
      <c r="C27" s="74"/>
      <c r="D27" s="218"/>
      <c r="E27" s="189"/>
      <c r="F27" s="189"/>
    </row>
    <row r="28" spans="1:6" s="2" customFormat="1" ht="11.85" customHeight="1">
      <c r="A28" s="136"/>
      <c r="B28" s="139" t="s">
        <v>360</v>
      </c>
      <c r="C28" s="137"/>
      <c r="D28" s="137"/>
      <c r="E28" s="210"/>
      <c r="F28" s="138"/>
    </row>
    <row r="29" spans="1:6" s="2" customFormat="1" ht="11.85" customHeight="1">
      <c r="A29" s="278"/>
      <c r="B29" s="187"/>
      <c r="C29" s="74"/>
      <c r="D29" s="218"/>
      <c r="E29" s="189"/>
      <c r="F29" s="189"/>
    </row>
    <row r="30" spans="1:6" s="2" customFormat="1" ht="39" customHeight="1">
      <c r="A30" s="540" t="s">
        <v>123</v>
      </c>
      <c r="B30" s="577" t="s">
        <v>124</v>
      </c>
      <c r="C30" s="558"/>
      <c r="D30" s="219"/>
      <c r="E30" s="203"/>
      <c r="F30" s="203"/>
    </row>
    <row r="31" spans="1:6" s="2" customFormat="1" ht="11.85" customHeight="1">
      <c r="A31" s="199" t="s">
        <v>487</v>
      </c>
      <c r="B31" s="573" t="s">
        <v>125</v>
      </c>
      <c r="C31" s="507" t="s">
        <v>35</v>
      </c>
      <c r="D31" s="508">
        <v>2116.19</v>
      </c>
      <c r="E31" s="509"/>
      <c r="F31" s="509">
        <f>E31*D31</f>
        <v>0</v>
      </c>
    </row>
    <row r="32" spans="1:6" s="2" customFormat="1" ht="11.85" customHeight="1">
      <c r="A32" s="194"/>
      <c r="B32" s="41"/>
      <c r="C32" s="557"/>
      <c r="D32" s="219"/>
      <c r="E32" s="203"/>
      <c r="F32" s="203"/>
    </row>
    <row r="33" spans="1:6" s="2" customFormat="1" ht="36" customHeight="1">
      <c r="A33" s="199" t="s">
        <v>126</v>
      </c>
      <c r="B33" s="573" t="s">
        <v>488</v>
      </c>
      <c r="C33" s="557"/>
      <c r="D33" s="219"/>
      <c r="E33" s="203"/>
      <c r="F33" s="203"/>
    </row>
    <row r="34" spans="1:6" s="2" customFormat="1" ht="11.85" customHeight="1">
      <c r="A34" s="199" t="s">
        <v>127</v>
      </c>
      <c r="B34" s="573" t="s">
        <v>128</v>
      </c>
      <c r="C34" s="507" t="s">
        <v>35</v>
      </c>
      <c r="D34" s="508">
        <v>15443.03</v>
      </c>
      <c r="E34" s="509"/>
      <c r="F34" s="509">
        <f>E34*D34</f>
        <v>0</v>
      </c>
    </row>
    <row r="35" spans="1:6" s="2" customFormat="1" ht="11.85" customHeight="1">
      <c r="A35" s="194"/>
      <c r="B35" s="41"/>
      <c r="C35" s="557"/>
      <c r="D35" s="219"/>
      <c r="E35" s="203"/>
      <c r="F35" s="203"/>
    </row>
    <row r="36" spans="1:6" s="9" customFormat="1" thickBot="1">
      <c r="A36" s="194"/>
      <c r="B36" s="116"/>
      <c r="C36" s="6"/>
      <c r="D36" s="223"/>
      <c r="E36" s="324"/>
      <c r="F36" s="117"/>
    </row>
    <row r="37" spans="1:6" s="9" customFormat="1" thickBot="1">
      <c r="A37" s="200"/>
      <c r="B37" s="167" t="s">
        <v>348</v>
      </c>
      <c r="C37" s="168"/>
      <c r="D37" s="227"/>
      <c r="E37" s="215"/>
      <c r="F37" s="171">
        <f>SUM(F14:F35)</f>
        <v>0</v>
      </c>
    </row>
    <row r="45" spans="1:6">
      <c r="F45" s="216"/>
    </row>
  </sheetData>
  <mergeCells count="1">
    <mergeCell ref="A1:F1"/>
  </mergeCells>
  <printOptions horizontalCentered="1"/>
  <pageMargins left="0.98425196850393704" right="0.39370078740157483" top="0.39370078740157483" bottom="0.39370078740157483" header="0.19685039370078741" footer="0.19685039370078741"/>
  <pageSetup paperSize="9" scale="91" orientation="portrait" r:id="rId1"/>
  <headerFooter>
    <oddFooter>&amp;L&amp;"Arial,Krepko"&amp;8&amp;K00-013&amp;A&amp;R&amp;"Arial CE,Krepko"&amp;8&amp;K00-013Stran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15"/>
  <sheetViews>
    <sheetView view="pageLayout" topLeftCell="B1" zoomScale="115" zoomScaleNormal="100" zoomScaleSheetLayoutView="85" zoomScalePageLayoutView="115" workbookViewId="0">
      <selection activeCell="E13" sqref="E13"/>
    </sheetView>
  </sheetViews>
  <sheetFormatPr defaultColWidth="5.85546875" defaultRowHeight="12.75"/>
  <cols>
    <col min="1" max="1" width="6.7109375" style="201" customWidth="1"/>
    <col min="2" max="2" width="50.7109375" style="99" customWidth="1"/>
    <col min="3" max="3" width="5.7109375" style="99" customWidth="1"/>
    <col min="4" max="4" width="10.7109375" style="228" customWidth="1"/>
    <col min="5" max="5" width="10.7109375" style="216" customWidth="1"/>
    <col min="6" max="6" width="11.7109375" style="208" customWidth="1"/>
    <col min="7" max="16384" width="5.85546875" style="99"/>
  </cols>
  <sheetData>
    <row r="1" spans="1:6" s="9" customFormat="1" ht="12">
      <c r="A1" s="688"/>
      <c r="B1" s="689"/>
      <c r="C1" s="689"/>
      <c r="D1" s="689"/>
      <c r="E1" s="689"/>
      <c r="F1" s="689"/>
    </row>
    <row r="2" spans="1:6" s="56" customFormat="1" ht="18.75">
      <c r="A2" s="193"/>
      <c r="B2" s="54" t="s">
        <v>73</v>
      </c>
      <c r="C2" s="54"/>
      <c r="D2" s="217"/>
      <c r="E2" s="209"/>
      <c r="F2" s="202"/>
    </row>
    <row r="3" spans="1:6">
      <c r="A3" s="192"/>
      <c r="B3" s="74"/>
      <c r="C3" s="74"/>
      <c r="D3" s="218"/>
      <c r="E3" s="189"/>
      <c r="F3" s="189"/>
    </row>
    <row r="4" spans="1:6" s="55" customFormat="1" ht="18.75">
      <c r="A4" s="53" t="s">
        <v>351</v>
      </c>
      <c r="B4" s="295" t="s">
        <v>350</v>
      </c>
      <c r="C4" s="54"/>
      <c r="D4" s="54"/>
      <c r="E4" s="217"/>
      <c r="F4" s="51"/>
    </row>
    <row r="5" spans="1:6" ht="15.75">
      <c r="A5" s="299"/>
      <c r="B5" s="294" t="s">
        <v>494</v>
      </c>
      <c r="C5" s="294"/>
      <c r="D5" s="300"/>
      <c r="E5" s="301"/>
      <c r="F5" s="302"/>
    </row>
    <row r="6" spans="1:6">
      <c r="A6" s="192"/>
      <c r="B6" s="74"/>
      <c r="C6" s="74"/>
      <c r="D6" s="218"/>
      <c r="E6" s="189"/>
      <c r="F6" s="189"/>
    </row>
    <row r="7" spans="1:6" ht="13.5" thickBot="1">
      <c r="A7" s="192"/>
      <c r="B7" s="74"/>
      <c r="C7" s="74"/>
      <c r="D7" s="218"/>
      <c r="E7" s="189"/>
      <c r="F7" s="189"/>
    </row>
    <row r="8" spans="1:6" s="135" customFormat="1" ht="48.75" thickBot="1">
      <c r="A8" s="194"/>
      <c r="B8" s="578" t="s">
        <v>497</v>
      </c>
      <c r="C8" s="185"/>
      <c r="D8" s="219"/>
      <c r="E8" s="203"/>
      <c r="F8" s="203"/>
    </row>
    <row r="9" spans="1:6" s="135" customFormat="1" thickBot="1">
      <c r="A9" s="194"/>
      <c r="B9" s="185"/>
      <c r="C9" s="185"/>
      <c r="D9" s="219"/>
      <c r="E9" s="203"/>
      <c r="F9" s="203"/>
    </row>
    <row r="10" spans="1:6" s="135" customFormat="1" thickBot="1">
      <c r="A10" s="472" t="s">
        <v>6</v>
      </c>
      <c r="B10" s="462" t="s">
        <v>7</v>
      </c>
      <c r="C10" s="463" t="s">
        <v>65</v>
      </c>
      <c r="D10" s="471" t="s">
        <v>18</v>
      </c>
      <c r="E10" s="473" t="s">
        <v>67</v>
      </c>
      <c r="F10" s="474" t="s">
        <v>66</v>
      </c>
    </row>
    <row r="11" spans="1:6" s="2" customFormat="1">
      <c r="A11" s="192"/>
      <c r="B11" s="74"/>
      <c r="C11" s="74"/>
      <c r="D11" s="218"/>
      <c r="E11" s="189"/>
      <c r="F11" s="189"/>
    </row>
    <row r="12" spans="1:6" s="2" customFormat="1" ht="24">
      <c r="A12" s="199">
        <v>1</v>
      </c>
      <c r="B12" s="506" t="s">
        <v>130</v>
      </c>
      <c r="C12" s="557"/>
      <c r="D12" s="219"/>
      <c r="E12" s="203"/>
      <c r="F12" s="203"/>
    </row>
    <row r="13" spans="1:6" s="2" customFormat="1">
      <c r="A13" s="199" t="s">
        <v>320</v>
      </c>
      <c r="B13" s="507" t="s">
        <v>131</v>
      </c>
      <c r="C13" s="507" t="s">
        <v>43</v>
      </c>
      <c r="D13" s="508">
        <v>113</v>
      </c>
      <c r="E13" s="509"/>
      <c r="F13" s="509">
        <f>E13*D13</f>
        <v>0</v>
      </c>
    </row>
    <row r="14" spans="1:6" s="2" customFormat="1" ht="13.5" thickBot="1">
      <c r="A14" s="192"/>
      <c r="B14" s="74"/>
      <c r="C14" s="74"/>
      <c r="D14" s="218"/>
      <c r="E14" s="189"/>
      <c r="F14" s="189"/>
    </row>
    <row r="15" spans="1:6" s="9" customFormat="1" thickBot="1">
      <c r="A15" s="200"/>
      <c r="B15" s="167" t="s">
        <v>352</v>
      </c>
      <c r="C15" s="168"/>
      <c r="D15" s="227"/>
      <c r="E15" s="215"/>
      <c r="F15" s="171">
        <f>SUM(F13:F14)</f>
        <v>0</v>
      </c>
    </row>
  </sheetData>
  <mergeCells count="1">
    <mergeCell ref="A1:F1"/>
  </mergeCells>
  <printOptions horizontalCentered="1"/>
  <pageMargins left="0.98425196850393704" right="0.39370078740157483" top="0.39370078740157483" bottom="0.39370078740157483" header="0.19685039370078741" footer="0.19685039370078741"/>
  <pageSetup paperSize="9" scale="91" orientation="portrait" r:id="rId1"/>
  <headerFooter>
    <oddFooter>&amp;L&amp;"Arial,Krepko"&amp;8&amp;K00-014&amp;A&amp;R&amp;"Arial CE,Krepko"&amp;8&amp;K00-014Stran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G93"/>
  <sheetViews>
    <sheetView view="pageLayout" topLeftCell="A66" zoomScale="115" zoomScaleNormal="100" zoomScaleSheetLayoutView="85" zoomScalePageLayoutView="115" workbookViewId="0">
      <selection activeCell="E36" sqref="E26:E36"/>
    </sheetView>
  </sheetViews>
  <sheetFormatPr defaultColWidth="5.85546875" defaultRowHeight="12.75"/>
  <cols>
    <col min="1" max="1" width="6.7109375" style="392" customWidth="1"/>
    <col min="2" max="2" width="50.7109375" style="99" customWidth="1"/>
    <col min="3" max="3" width="5.7109375" style="99" customWidth="1"/>
    <col min="4" max="4" width="10.7109375" style="228" customWidth="1"/>
    <col min="5" max="5" width="10.7109375" style="268" customWidth="1"/>
    <col min="6" max="6" width="11.7109375" style="208" customWidth="1"/>
    <col min="7" max="16384" width="5.85546875" style="99"/>
  </cols>
  <sheetData>
    <row r="1" spans="1:6" s="56" customFormat="1" ht="18.75">
      <c r="A1" s="382"/>
      <c r="B1" s="54" t="s">
        <v>73</v>
      </c>
      <c r="C1" s="54"/>
      <c r="D1" s="217"/>
      <c r="E1" s="262"/>
      <c r="F1" s="202"/>
    </row>
    <row r="2" spans="1:6">
      <c r="A2" s="383"/>
      <c r="B2" s="74"/>
      <c r="C2" s="74"/>
      <c r="D2" s="218"/>
      <c r="E2" s="263"/>
      <c r="F2" s="189"/>
    </row>
    <row r="3" spans="1:6" s="55" customFormat="1" ht="18.75">
      <c r="A3" s="382" t="s">
        <v>351</v>
      </c>
      <c r="B3" s="295" t="s">
        <v>350</v>
      </c>
      <c r="C3" s="54"/>
      <c r="D3" s="54"/>
      <c r="E3" s="217"/>
      <c r="F3" s="51"/>
    </row>
    <row r="4" spans="1:6" ht="15.75">
      <c r="A4" s="437"/>
      <c r="B4" s="294" t="s">
        <v>495</v>
      </c>
      <c r="C4" s="294"/>
      <c r="D4" s="300"/>
      <c r="E4" s="297"/>
      <c r="F4" s="302"/>
    </row>
    <row r="5" spans="1:6" ht="13.5" thickBot="1">
      <c r="A5" s="383"/>
      <c r="B5" s="74"/>
      <c r="C5" s="74"/>
      <c r="D5" s="218"/>
      <c r="E5" s="263"/>
      <c r="F5" s="189"/>
    </row>
    <row r="6" spans="1:6" s="135" customFormat="1" ht="48" customHeight="1" thickBot="1">
      <c r="A6" s="385"/>
      <c r="B6" s="578" t="s">
        <v>497</v>
      </c>
      <c r="C6" s="185"/>
      <c r="D6" s="219"/>
      <c r="E6" s="264"/>
      <c r="F6" s="203"/>
    </row>
    <row r="7" spans="1:6" s="135" customFormat="1" thickBot="1">
      <c r="A7" s="385"/>
      <c r="B7" s="185"/>
      <c r="C7" s="185"/>
      <c r="D7" s="219"/>
      <c r="E7" s="264"/>
      <c r="F7" s="203"/>
    </row>
    <row r="8" spans="1:6" s="135" customFormat="1" thickBot="1">
      <c r="A8" s="461" t="s">
        <v>6</v>
      </c>
      <c r="B8" s="462" t="s">
        <v>7</v>
      </c>
      <c r="C8" s="463" t="s">
        <v>65</v>
      </c>
      <c r="D8" s="471" t="s">
        <v>18</v>
      </c>
      <c r="E8" s="477" t="s">
        <v>67</v>
      </c>
      <c r="F8" s="474" t="s">
        <v>66</v>
      </c>
    </row>
    <row r="9" spans="1:6" s="2" customFormat="1">
      <c r="A9" s="383"/>
      <c r="B9" s="74"/>
      <c r="C9" s="74"/>
      <c r="D9" s="218"/>
      <c r="E9" s="263"/>
      <c r="F9" s="189"/>
    </row>
    <row r="10" spans="1:6" s="2" customFormat="1">
      <c r="A10" s="384"/>
      <c r="B10" s="139" t="s">
        <v>271</v>
      </c>
      <c r="C10" s="137"/>
      <c r="D10" s="220"/>
      <c r="E10" s="265"/>
      <c r="F10" s="204"/>
    </row>
    <row r="11" spans="1:6" s="2" customFormat="1">
      <c r="A11" s="383"/>
      <c r="B11" s="74"/>
      <c r="C11" s="74"/>
      <c r="D11" s="218"/>
      <c r="E11" s="263"/>
      <c r="F11" s="189"/>
    </row>
    <row r="12" spans="1:6" s="2" customFormat="1" ht="24">
      <c r="A12" s="389">
        <v>1</v>
      </c>
      <c r="B12" s="257" t="s">
        <v>272</v>
      </c>
      <c r="C12" s="507" t="s">
        <v>273</v>
      </c>
      <c r="D12" s="508">
        <v>0.06</v>
      </c>
      <c r="E12" s="508"/>
      <c r="F12" s="509">
        <f>E12*D12</f>
        <v>0</v>
      </c>
    </row>
    <row r="13" spans="1:6" s="2" customFormat="1">
      <c r="A13" s="385"/>
      <c r="B13" s="253"/>
      <c r="C13" s="557"/>
      <c r="D13" s="219"/>
      <c r="E13" s="219"/>
      <c r="F13" s="203"/>
    </row>
    <row r="14" spans="1:6" s="2" customFormat="1" ht="24">
      <c r="A14" s="389">
        <v>2</v>
      </c>
      <c r="B14" s="257" t="s">
        <v>274</v>
      </c>
      <c r="C14" s="507" t="s">
        <v>4</v>
      </c>
      <c r="D14" s="508">
        <v>10</v>
      </c>
      <c r="E14" s="508"/>
      <c r="F14" s="509">
        <f>E14*D14</f>
        <v>0</v>
      </c>
    </row>
    <row r="15" spans="1:6" s="2" customFormat="1">
      <c r="A15" s="385"/>
      <c r="B15" s="253"/>
      <c r="C15" s="557"/>
      <c r="D15" s="219"/>
      <c r="E15" s="219"/>
      <c r="F15" s="203"/>
    </row>
    <row r="16" spans="1:6" s="2" customFormat="1" ht="24">
      <c r="A16" s="389">
        <v>3</v>
      </c>
      <c r="B16" s="257" t="s">
        <v>275</v>
      </c>
      <c r="C16" s="507" t="s">
        <v>4</v>
      </c>
      <c r="D16" s="508">
        <v>2</v>
      </c>
      <c r="E16" s="508"/>
      <c r="F16" s="509">
        <f>E16*D16</f>
        <v>0</v>
      </c>
    </row>
    <row r="17" spans="1:7" s="2" customFormat="1">
      <c r="A17" s="385"/>
      <c r="B17" s="253"/>
      <c r="C17" s="624"/>
      <c r="D17" s="219"/>
      <c r="E17" s="219"/>
      <c r="F17" s="203"/>
    </row>
    <row r="18" spans="1:7" s="2" customFormat="1" ht="24">
      <c r="A18" s="389">
        <v>4</v>
      </c>
      <c r="B18" s="257" t="s">
        <v>527</v>
      </c>
      <c r="C18" s="507" t="s">
        <v>43</v>
      </c>
      <c r="D18" s="508">
        <v>12</v>
      </c>
      <c r="E18" s="508"/>
      <c r="F18" s="509">
        <f>E18*D18</f>
        <v>0</v>
      </c>
    </row>
    <row r="19" spans="1:7" s="2" customFormat="1">
      <c r="A19" s="385"/>
      <c r="B19" s="253"/>
      <c r="C19" s="624"/>
      <c r="D19" s="219"/>
      <c r="E19" s="219"/>
      <c r="F19" s="203"/>
    </row>
    <row r="20" spans="1:7" s="2" customFormat="1">
      <c r="A20" s="389">
        <v>5</v>
      </c>
      <c r="B20" s="257" t="s">
        <v>528</v>
      </c>
      <c r="C20" s="507" t="s">
        <v>113</v>
      </c>
      <c r="D20" s="508">
        <v>10</v>
      </c>
      <c r="E20" s="508"/>
      <c r="F20" s="509">
        <f>E20*D20</f>
        <v>0</v>
      </c>
    </row>
    <row r="21" spans="1:7" s="2" customFormat="1">
      <c r="A21" s="385"/>
      <c r="B21" s="253"/>
      <c r="C21" s="557"/>
      <c r="D21" s="219"/>
      <c r="E21" s="219"/>
      <c r="F21" s="203"/>
    </row>
    <row r="22" spans="1:7" s="2" customFormat="1" ht="24">
      <c r="A22" s="389">
        <v>6</v>
      </c>
      <c r="B22" s="257" t="s">
        <v>276</v>
      </c>
      <c r="C22" s="507" t="s">
        <v>43</v>
      </c>
      <c r="D22" s="508">
        <v>36.119999999999997</v>
      </c>
      <c r="E22" s="508"/>
      <c r="F22" s="509">
        <f>E22*D22</f>
        <v>0</v>
      </c>
    </row>
    <row r="23" spans="1:7" s="2" customFormat="1">
      <c r="A23" s="385"/>
      <c r="B23" s="253"/>
      <c r="C23" s="557"/>
      <c r="D23" s="219"/>
      <c r="E23" s="219"/>
      <c r="F23" s="203"/>
    </row>
    <row r="24" spans="1:7" s="2" customFormat="1">
      <c r="A24" s="389">
        <v>7</v>
      </c>
      <c r="B24" s="257" t="s">
        <v>277</v>
      </c>
      <c r="C24" s="507" t="s">
        <v>43</v>
      </c>
      <c r="D24" s="508">
        <v>15</v>
      </c>
      <c r="E24" s="508"/>
      <c r="F24" s="509">
        <f>E24*D24</f>
        <v>0</v>
      </c>
    </row>
    <row r="25" spans="1:7" s="2" customFormat="1">
      <c r="A25" s="385"/>
      <c r="B25" s="253"/>
      <c r="C25" s="557"/>
      <c r="D25" s="219"/>
      <c r="E25" s="219"/>
      <c r="F25" s="203"/>
    </row>
    <row r="26" spans="1:7" s="2" customFormat="1" ht="24">
      <c r="A26" s="389">
        <v>8</v>
      </c>
      <c r="B26" s="257" t="s">
        <v>278</v>
      </c>
      <c r="C26" s="507" t="s">
        <v>42</v>
      </c>
      <c r="D26" s="508">
        <v>3.95</v>
      </c>
      <c r="E26" s="508"/>
      <c r="F26" s="509">
        <f>E26*D26</f>
        <v>0</v>
      </c>
      <c r="G26" s="273"/>
    </row>
    <row r="27" spans="1:7" s="2" customFormat="1">
      <c r="A27" s="383"/>
      <c r="B27" s="74"/>
      <c r="C27" s="74"/>
      <c r="D27" s="218"/>
      <c r="E27" s="263"/>
      <c r="F27" s="189"/>
    </row>
    <row r="28" spans="1:7" s="9" customFormat="1" ht="12">
      <c r="A28" s="387"/>
      <c r="B28" s="134" t="s">
        <v>23</v>
      </c>
      <c r="C28" s="110"/>
      <c r="D28" s="222"/>
      <c r="E28" s="266"/>
      <c r="F28" s="206"/>
      <c r="G28" s="272"/>
    </row>
    <row r="29" spans="1:7" s="9" customFormat="1" ht="12">
      <c r="A29" s="385"/>
      <c r="B29" s="71"/>
      <c r="C29" s="6"/>
      <c r="D29" s="223"/>
      <c r="E29" s="267"/>
      <c r="F29" s="117"/>
    </row>
    <row r="30" spans="1:7" s="135" customFormat="1" ht="37.5" customHeight="1">
      <c r="A30" s="389">
        <v>9</v>
      </c>
      <c r="B30" s="73" t="s">
        <v>526</v>
      </c>
      <c r="C30" s="69" t="s">
        <v>42</v>
      </c>
      <c r="D30" s="226">
        <v>11.66</v>
      </c>
      <c r="E30" s="579"/>
      <c r="F30" s="52">
        <f>D30*E30</f>
        <v>0</v>
      </c>
    </row>
    <row r="31" spans="1:7" s="135" customFormat="1" ht="11.85" customHeight="1">
      <c r="A31" s="385"/>
      <c r="B31" s="71"/>
      <c r="C31" s="6"/>
      <c r="D31" s="223"/>
      <c r="E31" s="580"/>
      <c r="F31" s="117"/>
    </row>
    <row r="32" spans="1:7" s="135" customFormat="1" ht="39" customHeight="1">
      <c r="A32" s="389">
        <v>10</v>
      </c>
      <c r="B32" s="73" t="s">
        <v>279</v>
      </c>
      <c r="C32" s="69" t="s">
        <v>42</v>
      </c>
      <c r="D32" s="226">
        <v>104.91</v>
      </c>
      <c r="E32" s="579"/>
      <c r="F32" s="52">
        <f>E32*D32</f>
        <v>0</v>
      </c>
    </row>
    <row r="33" spans="1:7" s="135" customFormat="1" ht="11.85" customHeight="1">
      <c r="A33" s="385"/>
      <c r="B33" s="71"/>
      <c r="C33" s="6"/>
      <c r="D33" s="223"/>
      <c r="E33" s="580"/>
      <c r="F33" s="117"/>
    </row>
    <row r="34" spans="1:7" s="135" customFormat="1" ht="11.25" customHeight="1">
      <c r="A34" s="389">
        <v>11</v>
      </c>
      <c r="B34" s="73" t="s">
        <v>280</v>
      </c>
      <c r="C34" s="69" t="s">
        <v>113</v>
      </c>
      <c r="D34" s="226">
        <v>66.97</v>
      </c>
      <c r="E34" s="579"/>
      <c r="F34" s="52">
        <f>E34*D34</f>
        <v>0</v>
      </c>
    </row>
    <row r="35" spans="1:7" s="135" customFormat="1" ht="11.85" customHeight="1">
      <c r="A35" s="385"/>
      <c r="B35" s="71"/>
      <c r="C35" s="6"/>
      <c r="D35" s="223"/>
      <c r="E35" s="580"/>
      <c r="F35" s="117"/>
    </row>
    <row r="36" spans="1:7" s="135" customFormat="1" ht="26.25" customHeight="1">
      <c r="A36" s="389">
        <v>12</v>
      </c>
      <c r="B36" s="73" t="s">
        <v>281</v>
      </c>
      <c r="C36" s="69" t="s">
        <v>42</v>
      </c>
      <c r="D36" s="226">
        <v>58.29</v>
      </c>
      <c r="E36" s="579"/>
      <c r="F36" s="52">
        <f>E36*D36</f>
        <v>0</v>
      </c>
    </row>
    <row r="37" spans="1:7" s="135" customFormat="1" ht="11.85" customHeight="1">
      <c r="A37" s="385"/>
      <c r="B37" s="71"/>
      <c r="C37" s="6"/>
      <c r="D37" s="223"/>
      <c r="E37" s="580"/>
      <c r="F37" s="117"/>
    </row>
    <row r="38" spans="1:7" s="135" customFormat="1" ht="24" customHeight="1">
      <c r="A38" s="389">
        <v>13</v>
      </c>
      <c r="B38" s="73" t="s">
        <v>489</v>
      </c>
      <c r="C38" s="69" t="s">
        <v>42</v>
      </c>
      <c r="D38" s="226">
        <v>58.29</v>
      </c>
      <c r="E38" s="579"/>
      <c r="F38" s="52">
        <f>E38*D38</f>
        <v>0</v>
      </c>
      <c r="G38" s="261"/>
    </row>
    <row r="39" spans="1:7" s="135" customFormat="1" ht="11.85" customHeight="1">
      <c r="A39" s="385"/>
      <c r="B39" s="71"/>
      <c r="C39" s="6"/>
      <c r="D39" s="223"/>
      <c r="E39" s="258"/>
      <c r="F39" s="117"/>
    </row>
    <row r="40" spans="1:7" s="9" customFormat="1" ht="12">
      <c r="A40" s="390"/>
      <c r="B40" s="134" t="s">
        <v>63</v>
      </c>
      <c r="C40" s="124"/>
      <c r="D40" s="224"/>
      <c r="E40" s="266"/>
      <c r="F40" s="207"/>
    </row>
    <row r="41" spans="1:7" s="135" customFormat="1" ht="12">
      <c r="A41" s="475"/>
      <c r="B41" s="269"/>
      <c r="C41" s="230"/>
      <c r="D41" s="231"/>
      <c r="E41" s="267"/>
      <c r="F41" s="117"/>
    </row>
    <row r="42" spans="1:7" s="135" customFormat="1" ht="48">
      <c r="A42" s="476">
        <v>14</v>
      </c>
      <c r="B42" s="270" t="s">
        <v>282</v>
      </c>
      <c r="C42" s="234" t="s">
        <v>43</v>
      </c>
      <c r="D42" s="235">
        <v>4</v>
      </c>
      <c r="E42" s="271"/>
      <c r="F42" s="52">
        <f>E42*D42</f>
        <v>0</v>
      </c>
    </row>
    <row r="43" spans="1:7" s="135" customFormat="1" ht="12">
      <c r="A43" s="475"/>
      <c r="B43" s="269"/>
      <c r="C43" s="230"/>
      <c r="D43" s="231"/>
      <c r="E43" s="267"/>
      <c r="F43" s="117"/>
    </row>
    <row r="44" spans="1:7" s="135" customFormat="1" ht="51.75" customHeight="1">
      <c r="A44" s="476">
        <v>15</v>
      </c>
      <c r="B44" s="270" t="s">
        <v>283</v>
      </c>
      <c r="C44" s="234" t="s">
        <v>43</v>
      </c>
      <c r="D44" s="235">
        <v>4</v>
      </c>
      <c r="E44" s="271"/>
      <c r="F44" s="52">
        <f>E44*D44</f>
        <v>0</v>
      </c>
    </row>
    <row r="45" spans="1:7" s="135" customFormat="1" ht="11.85" customHeight="1">
      <c r="A45" s="475"/>
      <c r="B45" s="269"/>
      <c r="C45" s="230"/>
      <c r="D45" s="231"/>
      <c r="E45" s="267"/>
      <c r="F45" s="117"/>
    </row>
    <row r="46" spans="1:7" s="135" customFormat="1" ht="48">
      <c r="A46" s="476">
        <v>16</v>
      </c>
      <c r="B46" s="270" t="s">
        <v>284</v>
      </c>
      <c r="C46" s="234" t="s">
        <v>43</v>
      </c>
      <c r="D46" s="235">
        <v>20</v>
      </c>
      <c r="E46" s="271"/>
      <c r="F46" s="52">
        <f>E46*D46</f>
        <v>0</v>
      </c>
    </row>
    <row r="47" spans="1:7" s="135" customFormat="1" ht="12">
      <c r="A47" s="475"/>
      <c r="B47" s="269"/>
      <c r="C47" s="230"/>
      <c r="D47" s="231"/>
      <c r="E47" s="267"/>
      <c r="F47" s="117"/>
    </row>
    <row r="48" spans="1:7" s="135" customFormat="1" ht="48">
      <c r="A48" s="476">
        <v>17</v>
      </c>
      <c r="B48" s="270" t="s">
        <v>285</v>
      </c>
      <c r="C48" s="234" t="s">
        <v>43</v>
      </c>
      <c r="D48" s="235">
        <v>30</v>
      </c>
      <c r="E48" s="271"/>
      <c r="F48" s="52">
        <f>E48*D48</f>
        <v>0</v>
      </c>
    </row>
    <row r="49" spans="1:6" s="135" customFormat="1" ht="12">
      <c r="A49" s="475"/>
      <c r="B49" s="269"/>
      <c r="C49" s="230"/>
      <c r="D49" s="231"/>
      <c r="E49" s="267"/>
      <c r="F49" s="117"/>
    </row>
    <row r="50" spans="1:6" s="135" customFormat="1" ht="24">
      <c r="A50" s="476">
        <v>18</v>
      </c>
      <c r="B50" s="270" t="s">
        <v>286</v>
      </c>
      <c r="C50" s="234" t="s">
        <v>43</v>
      </c>
      <c r="D50" s="235">
        <v>13</v>
      </c>
      <c r="E50" s="271"/>
      <c r="F50" s="52">
        <f>E50*D50</f>
        <v>0</v>
      </c>
    </row>
    <row r="51" spans="1:6" s="135" customFormat="1" ht="12">
      <c r="A51" s="475"/>
      <c r="B51" s="269"/>
      <c r="C51" s="230"/>
      <c r="D51" s="231"/>
      <c r="E51" s="267"/>
      <c r="F51" s="117"/>
    </row>
    <row r="52" spans="1:6" s="135" customFormat="1" ht="51" customHeight="1">
      <c r="A52" s="476">
        <v>19</v>
      </c>
      <c r="B52" s="270" t="s">
        <v>287</v>
      </c>
      <c r="C52" s="234" t="s">
        <v>4</v>
      </c>
      <c r="D52" s="235">
        <v>3</v>
      </c>
      <c r="E52" s="271"/>
      <c r="F52" s="52">
        <f>E52*D52</f>
        <v>0</v>
      </c>
    </row>
    <row r="53" spans="1:6" s="135" customFormat="1" ht="12">
      <c r="A53" s="475"/>
      <c r="B53" s="269"/>
      <c r="C53" s="230"/>
      <c r="D53" s="231"/>
      <c r="E53" s="267"/>
      <c r="F53" s="117"/>
    </row>
    <row r="54" spans="1:6" s="135" customFormat="1" ht="100.5" customHeight="1">
      <c r="A54" s="476">
        <v>20</v>
      </c>
      <c r="B54" s="270" t="s">
        <v>288</v>
      </c>
      <c r="C54" s="234" t="s">
        <v>4</v>
      </c>
      <c r="D54" s="235">
        <v>2</v>
      </c>
      <c r="E54" s="271"/>
      <c r="F54" s="52">
        <f>E54*D54</f>
        <v>0</v>
      </c>
    </row>
    <row r="55" spans="1:6" s="135" customFormat="1" ht="12">
      <c r="A55" s="475"/>
      <c r="B55" s="269"/>
      <c r="C55" s="230"/>
      <c r="D55" s="231"/>
      <c r="E55" s="267"/>
      <c r="F55" s="117"/>
    </row>
    <row r="56" spans="1:6" s="135" customFormat="1" ht="86.25" customHeight="1">
      <c r="A56" s="476">
        <v>21</v>
      </c>
      <c r="B56" s="270" t="s">
        <v>289</v>
      </c>
      <c r="C56" s="234" t="s">
        <v>4</v>
      </c>
      <c r="D56" s="235">
        <v>1</v>
      </c>
      <c r="E56" s="271"/>
      <c r="F56" s="52">
        <f>E56*D56</f>
        <v>0</v>
      </c>
    </row>
    <row r="57" spans="1:6" s="135" customFormat="1" ht="12">
      <c r="A57" s="475"/>
      <c r="B57" s="269"/>
      <c r="C57" s="230"/>
      <c r="D57" s="231"/>
      <c r="E57" s="267"/>
      <c r="F57" s="117"/>
    </row>
    <row r="58" spans="1:6" s="135" customFormat="1" ht="96.75" customHeight="1">
      <c r="A58" s="476">
        <v>22</v>
      </c>
      <c r="B58" s="270" t="s">
        <v>290</v>
      </c>
      <c r="C58" s="234" t="s">
        <v>4</v>
      </c>
      <c r="D58" s="235">
        <v>4</v>
      </c>
      <c r="E58" s="271"/>
      <c r="F58" s="52">
        <f>E58*D58</f>
        <v>0</v>
      </c>
    </row>
    <row r="59" spans="1:6" s="135" customFormat="1" ht="12">
      <c r="A59" s="475"/>
      <c r="B59" s="269"/>
      <c r="C59" s="230"/>
      <c r="D59" s="231"/>
      <c r="E59" s="267"/>
      <c r="F59" s="117"/>
    </row>
    <row r="60" spans="1:6" s="135" customFormat="1" ht="12">
      <c r="A60" s="476">
        <v>23</v>
      </c>
      <c r="B60" s="270" t="s">
        <v>291</v>
      </c>
      <c r="C60" s="234" t="s">
        <v>4</v>
      </c>
      <c r="D60" s="235">
        <v>1</v>
      </c>
      <c r="E60" s="271"/>
      <c r="F60" s="52">
        <f>E60*D60</f>
        <v>0</v>
      </c>
    </row>
    <row r="61" spans="1:6" s="135" customFormat="1" ht="12">
      <c r="A61" s="475"/>
      <c r="B61" s="269"/>
      <c r="C61" s="230"/>
      <c r="D61" s="231"/>
      <c r="E61" s="267"/>
      <c r="F61" s="117"/>
    </row>
    <row r="62" spans="1:6" s="135" customFormat="1" ht="24">
      <c r="A62" s="476">
        <v>24</v>
      </c>
      <c r="B62" s="270" t="s">
        <v>292</v>
      </c>
      <c r="C62" s="234" t="s">
        <v>4</v>
      </c>
      <c r="D62" s="235">
        <v>1</v>
      </c>
      <c r="E62" s="271"/>
      <c r="F62" s="52">
        <f>E62*D62</f>
        <v>0</v>
      </c>
    </row>
    <row r="63" spans="1:6" s="135" customFormat="1" ht="12">
      <c r="A63" s="475"/>
      <c r="B63" s="269"/>
      <c r="C63" s="230"/>
      <c r="D63" s="231"/>
      <c r="E63" s="267"/>
      <c r="F63" s="117"/>
    </row>
    <row r="64" spans="1:6" s="135" customFormat="1" ht="24">
      <c r="A64" s="476">
        <v>25</v>
      </c>
      <c r="B64" s="270" t="s">
        <v>293</v>
      </c>
      <c r="C64" s="234" t="s">
        <v>4</v>
      </c>
      <c r="D64" s="235">
        <v>2</v>
      </c>
      <c r="E64" s="271"/>
      <c r="F64" s="52">
        <f>E64*D64</f>
        <v>0</v>
      </c>
    </row>
    <row r="65" spans="1:7" s="135" customFormat="1" ht="12">
      <c r="A65" s="475"/>
      <c r="B65" s="269"/>
      <c r="C65" s="230"/>
      <c r="D65" s="231"/>
      <c r="E65" s="267"/>
      <c r="F65" s="117"/>
    </row>
    <row r="66" spans="1:7" s="135" customFormat="1" ht="99.75" customHeight="1">
      <c r="A66" s="476">
        <v>26</v>
      </c>
      <c r="B66" s="270" t="s">
        <v>294</v>
      </c>
      <c r="C66" s="234" t="s">
        <v>43</v>
      </c>
      <c r="D66" s="235">
        <v>5</v>
      </c>
      <c r="E66" s="271"/>
      <c r="F66" s="52">
        <f>E66*D66</f>
        <v>0</v>
      </c>
    </row>
    <row r="67" spans="1:7" s="135" customFormat="1" ht="12">
      <c r="A67" s="475"/>
      <c r="B67" s="269"/>
      <c r="C67" s="230"/>
      <c r="D67" s="231"/>
      <c r="E67" s="267"/>
      <c r="F67" s="117"/>
    </row>
    <row r="68" spans="1:7" s="135" customFormat="1" ht="84">
      <c r="A68" s="476">
        <v>27</v>
      </c>
      <c r="B68" s="270" t="s">
        <v>295</v>
      </c>
      <c r="C68" s="234" t="s">
        <v>43</v>
      </c>
      <c r="D68" s="235">
        <v>20</v>
      </c>
      <c r="E68" s="271"/>
      <c r="F68" s="52">
        <f>E68*D68</f>
        <v>0</v>
      </c>
    </row>
    <row r="69" spans="1:7" s="135" customFormat="1" ht="12">
      <c r="A69" s="475"/>
      <c r="B69" s="269"/>
      <c r="C69" s="230"/>
      <c r="D69" s="231"/>
      <c r="E69" s="267"/>
      <c r="F69" s="117"/>
    </row>
    <row r="70" spans="1:7" s="135" customFormat="1" ht="26.25" customHeight="1">
      <c r="A70" s="476">
        <v>28</v>
      </c>
      <c r="B70" s="270" t="s">
        <v>296</v>
      </c>
      <c r="C70" s="234" t="s">
        <v>43</v>
      </c>
      <c r="D70" s="235">
        <v>71.5</v>
      </c>
      <c r="E70" s="271"/>
      <c r="F70" s="52">
        <f>E70*D70</f>
        <v>0</v>
      </c>
      <c r="G70" s="261"/>
    </row>
    <row r="71" spans="1:7" s="135" customFormat="1" thickBot="1">
      <c r="A71" s="475"/>
      <c r="B71" s="269"/>
      <c r="C71" s="230"/>
      <c r="D71" s="231"/>
      <c r="E71" s="267"/>
      <c r="F71" s="117"/>
    </row>
    <row r="72" spans="1:7" ht="13.5" thickBot="1">
      <c r="A72" s="391"/>
      <c r="B72" s="167" t="s">
        <v>297</v>
      </c>
      <c r="C72" s="168"/>
      <c r="D72" s="169"/>
      <c r="E72" s="170"/>
      <c r="F72" s="171">
        <f>SUM(F12:F71)</f>
        <v>0</v>
      </c>
    </row>
    <row r="93" spans="1:4">
      <c r="A93" s="622"/>
      <c r="B93" s="622"/>
      <c r="C93" s="622"/>
      <c r="D93" s="622"/>
    </row>
  </sheetData>
  <protectedRanges>
    <protectedRange sqref="E30:E71" name="Obseg1"/>
  </protectedRanges>
  <printOptions horizontalCentered="1"/>
  <pageMargins left="0.98425196850393704" right="0.39370078740157483" top="0.39370078740157483" bottom="0.39370078740157483" header="0.19685039370078741" footer="0.19685039370078741"/>
  <pageSetup paperSize="9" scale="91" orientation="portrait" r:id="rId1"/>
  <headerFooter>
    <oddFooter>&amp;L&amp;"Arial,Krepko"&amp;8&amp;K00-014&amp;A&amp;R&amp;"Arial CE,Krepko"&amp;8&amp;K00-014Stran &amp;P</oddFooter>
  </headerFooter>
  <rowBreaks count="1" manualBreakCount="1">
    <brk id="6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20"/>
  <sheetViews>
    <sheetView view="pageLayout" topLeftCell="A6" zoomScale="115" zoomScaleNormal="100" zoomScaleSheetLayoutView="130" zoomScalePageLayoutView="115" workbookViewId="0">
      <selection activeCell="E15" sqref="E15:E18"/>
    </sheetView>
  </sheetViews>
  <sheetFormatPr defaultColWidth="5.85546875" defaultRowHeight="12.75"/>
  <cols>
    <col min="1" max="1" width="6.7109375" style="392" customWidth="1"/>
    <col min="2" max="2" width="50.7109375" style="99" customWidth="1"/>
    <col min="3" max="3" width="5.7109375" style="99" customWidth="1"/>
    <col min="4" max="4" width="10.7109375" style="277" customWidth="1"/>
    <col min="5" max="5" width="10.7109375" style="228" customWidth="1"/>
    <col min="6" max="6" width="11.7109375" style="208" customWidth="1"/>
    <col min="7" max="7" width="12.42578125" style="99" bestFit="1" customWidth="1"/>
    <col min="8" max="16384" width="5.85546875" style="99"/>
  </cols>
  <sheetData>
    <row r="1" spans="1:6" s="9" customFormat="1" ht="12">
      <c r="A1" s="688"/>
      <c r="B1" s="689"/>
      <c r="C1" s="689"/>
      <c r="D1" s="689"/>
      <c r="E1" s="689"/>
      <c r="F1" s="689"/>
    </row>
    <row r="2" spans="1:6" s="56" customFormat="1" ht="18.75">
      <c r="A2" s="382"/>
      <c r="B2" s="54" t="s">
        <v>73</v>
      </c>
      <c r="C2" s="54"/>
      <c r="D2" s="274"/>
      <c r="E2" s="503"/>
      <c r="F2" s="202"/>
    </row>
    <row r="3" spans="1:6">
      <c r="A3" s="383"/>
      <c r="B3" s="74"/>
      <c r="C3" s="74"/>
      <c r="D3" s="275"/>
      <c r="E3" s="218"/>
      <c r="F3" s="189"/>
    </row>
    <row r="4" spans="1:6" s="55" customFormat="1" ht="18.75">
      <c r="A4" s="382" t="s">
        <v>353</v>
      </c>
      <c r="B4" s="295" t="s">
        <v>354</v>
      </c>
      <c r="C4" s="54"/>
      <c r="D4" s="54"/>
      <c r="E4" s="503"/>
      <c r="F4" s="202"/>
    </row>
    <row r="5" spans="1:6" ht="14.1" customHeight="1">
      <c r="A5" s="437"/>
      <c r="B5" s="294" t="s">
        <v>496</v>
      </c>
      <c r="C5" s="294"/>
      <c r="D5" s="303"/>
      <c r="E5" s="297"/>
      <c r="F5" s="302"/>
    </row>
    <row r="6" spans="1:6">
      <c r="A6" s="383"/>
      <c r="B6" s="74"/>
      <c r="C6" s="74"/>
      <c r="D6" s="275"/>
      <c r="E6" s="218"/>
      <c r="F6" s="189"/>
    </row>
    <row r="7" spans="1:6" ht="6" customHeight="1" thickBot="1">
      <c r="A7" s="383"/>
      <c r="B7" s="74"/>
      <c r="C7" s="74"/>
      <c r="D7" s="275"/>
      <c r="E7" s="218"/>
      <c r="F7" s="189"/>
    </row>
    <row r="8" spans="1:6" s="135" customFormat="1" ht="47.25" customHeight="1" thickBot="1">
      <c r="A8" s="385"/>
      <c r="B8" s="572" t="s">
        <v>484</v>
      </c>
      <c r="C8" s="186"/>
      <c r="D8" s="276"/>
      <c r="E8" s="219"/>
      <c r="F8" s="203"/>
    </row>
    <row r="9" spans="1:6" s="135" customFormat="1" thickBot="1">
      <c r="A9" s="385"/>
      <c r="B9" s="186"/>
      <c r="C9" s="186"/>
      <c r="D9" s="276"/>
      <c r="E9" s="219"/>
      <c r="F9" s="203"/>
    </row>
    <row r="10" spans="1:6" s="135" customFormat="1" thickBot="1">
      <c r="A10" s="461" t="s">
        <v>6</v>
      </c>
      <c r="B10" s="462" t="s">
        <v>7</v>
      </c>
      <c r="C10" s="463" t="s">
        <v>65</v>
      </c>
      <c r="D10" s="478" t="s">
        <v>18</v>
      </c>
      <c r="E10" s="504" t="s">
        <v>67</v>
      </c>
      <c r="F10" s="474" t="s">
        <v>66</v>
      </c>
    </row>
    <row r="11" spans="1:6" s="2" customFormat="1">
      <c r="A11" s="383"/>
      <c r="B11" s="74"/>
      <c r="C11" s="74"/>
      <c r="D11" s="275"/>
      <c r="E11" s="218"/>
      <c r="F11" s="189"/>
    </row>
    <row r="12" spans="1:6" s="2" customFormat="1">
      <c r="A12" s="384"/>
      <c r="B12" s="139" t="s">
        <v>322</v>
      </c>
      <c r="C12" s="137"/>
      <c r="D12" s="220"/>
      <c r="E12" s="265"/>
      <c r="F12" s="204"/>
    </row>
    <row r="13" spans="1:6" s="2" customFormat="1">
      <c r="A13" s="488"/>
      <c r="B13" s="187"/>
      <c r="C13" s="74"/>
      <c r="D13" s="275"/>
      <c r="E13" s="218"/>
      <c r="F13" s="189"/>
    </row>
    <row r="14" spans="1:6" s="2" customFormat="1" ht="62.25" customHeight="1">
      <c r="A14" s="389">
        <v>1</v>
      </c>
      <c r="B14" s="506" t="s">
        <v>132</v>
      </c>
      <c r="C14" s="557"/>
      <c r="D14" s="517"/>
      <c r="E14" s="219"/>
      <c r="F14" s="203"/>
    </row>
    <row r="15" spans="1:6" s="2" customFormat="1">
      <c r="A15" s="389" t="s">
        <v>320</v>
      </c>
      <c r="B15" s="507" t="s">
        <v>499</v>
      </c>
      <c r="C15" s="507" t="s">
        <v>35</v>
      </c>
      <c r="D15" s="518">
        <v>37975.26</v>
      </c>
      <c r="E15" s="508"/>
      <c r="F15" s="509">
        <f>E15*D15</f>
        <v>0</v>
      </c>
    </row>
    <row r="16" spans="1:6" s="2" customFormat="1" ht="36">
      <c r="A16" s="389" t="s">
        <v>363</v>
      </c>
      <c r="B16" s="257" t="s">
        <v>531</v>
      </c>
      <c r="C16" s="507" t="s">
        <v>35</v>
      </c>
      <c r="D16" s="518">
        <v>1898.76</v>
      </c>
      <c r="E16" s="508"/>
      <c r="F16" s="509">
        <f>E16*D16</f>
        <v>0</v>
      </c>
    </row>
    <row r="17" spans="1:6" s="2" customFormat="1" ht="24">
      <c r="A17" s="389" t="s">
        <v>500</v>
      </c>
      <c r="B17" s="257" t="s">
        <v>498</v>
      </c>
      <c r="C17" s="507" t="s">
        <v>35</v>
      </c>
      <c r="D17" s="519">
        <v>6391.05</v>
      </c>
      <c r="E17" s="508"/>
      <c r="F17" s="509">
        <f>E17*D17</f>
        <v>0</v>
      </c>
    </row>
    <row r="18" spans="1:6" s="2" customFormat="1" ht="48">
      <c r="A18" s="389" t="s">
        <v>530</v>
      </c>
      <c r="B18" s="257" t="s">
        <v>532</v>
      </c>
      <c r="C18" s="507" t="s">
        <v>35</v>
      </c>
      <c r="D18" s="519">
        <v>958.66</v>
      </c>
      <c r="E18" s="508"/>
      <c r="F18" s="509">
        <f>E18*D18</f>
        <v>0</v>
      </c>
    </row>
    <row r="19" spans="1:6" ht="13.5" thickBot="1">
      <c r="D19" s="520"/>
    </row>
    <row r="20" spans="1:6" ht="13.5" thickBot="1">
      <c r="A20" s="391"/>
      <c r="B20" s="167" t="s">
        <v>362</v>
      </c>
      <c r="C20" s="168"/>
      <c r="D20" s="169"/>
      <c r="E20" s="505"/>
      <c r="F20" s="171">
        <f>SUM(F14:F19)</f>
        <v>0</v>
      </c>
    </row>
  </sheetData>
  <mergeCells count="1">
    <mergeCell ref="A1:F1"/>
  </mergeCells>
  <printOptions horizontalCentered="1"/>
  <pageMargins left="0.98425196850393704" right="0.39370078740157483" top="0.39370078740157483" bottom="0.39370078740157483" header="0.19685039370078741" footer="0.19685039370078741"/>
  <pageSetup paperSize="9" scale="89" orientation="portrait" r:id="rId1"/>
  <headerFooter>
    <oddFooter>&amp;L&amp;"Arial,Normale"&amp;8&amp;K00-012&amp;A&amp;R&amp;8&amp;K00-012Stran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37"/>
  <sheetViews>
    <sheetView view="pageLayout" zoomScale="115" zoomScaleNormal="70" zoomScaleSheetLayoutView="100" zoomScalePageLayoutView="115" workbookViewId="0">
      <selection activeCell="E12" sqref="E12:E37"/>
    </sheetView>
  </sheetViews>
  <sheetFormatPr defaultColWidth="6" defaultRowHeight="12"/>
  <cols>
    <col min="1" max="1" width="6.7109375" style="500" customWidth="1"/>
    <col min="2" max="2" width="50.7109375" style="86" customWidth="1"/>
    <col min="3" max="3" width="5.7109375" style="12" customWidth="1"/>
    <col min="4" max="5" width="10.7109375" style="14" customWidth="1"/>
    <col min="6" max="6" width="11.7109375" style="14" customWidth="1"/>
    <col min="7" max="16384" width="6" style="68"/>
  </cols>
  <sheetData>
    <row r="1" spans="1:6" s="135" customFormat="1" ht="17.45" customHeight="1">
      <c r="A1" s="582"/>
      <c r="B1" s="179" t="s">
        <v>73</v>
      </c>
      <c r="C1" s="176"/>
      <c r="D1" s="177"/>
      <c r="E1" s="177"/>
      <c r="F1" s="178"/>
    </row>
    <row r="3" spans="1:6" s="16" customFormat="1" ht="18.75">
      <c r="A3" s="583" t="s">
        <v>353</v>
      </c>
      <c r="B3" s="179" t="s">
        <v>354</v>
      </c>
      <c r="C3" s="180"/>
      <c r="D3" s="181"/>
      <c r="E3" s="181"/>
      <c r="F3" s="182"/>
    </row>
    <row r="4" spans="1:6" ht="14.1" customHeight="1">
      <c r="A4" s="428"/>
      <c r="B4" s="690" t="s">
        <v>502</v>
      </c>
      <c r="C4" s="690"/>
      <c r="D4" s="304"/>
      <c r="E4" s="304"/>
      <c r="F4" s="305"/>
    </row>
    <row r="5" spans="1:6" s="135" customFormat="1">
      <c r="A5" s="500"/>
      <c r="B5" s="86"/>
      <c r="C5" s="85"/>
      <c r="D5" s="90"/>
      <c r="E5" s="90"/>
      <c r="F5" s="90"/>
    </row>
    <row r="6" spans="1:6" ht="54" customHeight="1">
      <c r="B6" s="105" t="s">
        <v>501</v>
      </c>
      <c r="C6" s="85"/>
    </row>
    <row r="7" spans="1:6" ht="12.75" thickBot="1">
      <c r="C7" s="85"/>
    </row>
    <row r="8" spans="1:6" s="76" customFormat="1" ht="12.75" thickBot="1">
      <c r="A8" s="584" t="s">
        <v>6</v>
      </c>
      <c r="B8" s="484" t="s">
        <v>7</v>
      </c>
      <c r="C8" s="485" t="s">
        <v>65</v>
      </c>
      <c r="D8" s="486" t="s">
        <v>18</v>
      </c>
      <c r="E8" s="486" t="s">
        <v>67</v>
      </c>
      <c r="F8" s="487" t="s">
        <v>66</v>
      </c>
    </row>
    <row r="10" spans="1:6" s="135" customFormat="1">
      <c r="A10" s="387"/>
      <c r="B10" s="145" t="s">
        <v>102</v>
      </c>
      <c r="C10" s="93"/>
      <c r="D10" s="91"/>
      <c r="E10" s="91"/>
      <c r="F10" s="92"/>
    </row>
    <row r="11" spans="1:6" s="135" customFormat="1">
      <c r="A11" s="500"/>
      <c r="B11" s="86"/>
      <c r="C11" s="12"/>
      <c r="D11" s="90"/>
      <c r="E11" s="90"/>
      <c r="F11" s="90"/>
    </row>
    <row r="12" spans="1:6" s="135" customFormat="1" ht="72" customHeight="1">
      <c r="A12" s="389">
        <v>1</v>
      </c>
      <c r="B12" s="328" t="s">
        <v>503</v>
      </c>
      <c r="C12" s="97" t="s">
        <v>72</v>
      </c>
      <c r="D12" s="98">
        <v>505</v>
      </c>
      <c r="E12" s="98"/>
      <c r="F12" s="98">
        <f>E12*D12</f>
        <v>0</v>
      </c>
    </row>
    <row r="13" spans="1:6" s="135" customFormat="1">
      <c r="A13" s="385"/>
      <c r="B13" s="141"/>
      <c r="C13" s="101"/>
      <c r="D13" s="19"/>
      <c r="E13" s="19"/>
      <c r="F13" s="19"/>
    </row>
    <row r="14" spans="1:6" s="135" customFormat="1">
      <c r="A14" s="387"/>
      <c r="B14" s="145" t="s">
        <v>357</v>
      </c>
      <c r="C14" s="93"/>
      <c r="D14" s="91"/>
      <c r="E14" s="91"/>
      <c r="F14" s="92"/>
    </row>
    <row r="15" spans="1:6" s="135" customFormat="1">
      <c r="A15" s="385"/>
      <c r="B15" s="141"/>
      <c r="C15" s="101"/>
      <c r="D15" s="19"/>
      <c r="E15" s="19"/>
      <c r="F15" s="19"/>
    </row>
    <row r="16" spans="1:6" s="135" customFormat="1" ht="35.25" customHeight="1">
      <c r="A16" s="389">
        <v>2</v>
      </c>
      <c r="B16" s="140" t="s">
        <v>355</v>
      </c>
      <c r="C16" s="97" t="s">
        <v>72</v>
      </c>
      <c r="D16" s="98">
        <v>95</v>
      </c>
      <c r="E16" s="98"/>
      <c r="F16" s="98">
        <f>E16*D16</f>
        <v>0</v>
      </c>
    </row>
    <row r="17" spans="1:6" s="135" customFormat="1">
      <c r="A17" s="385"/>
      <c r="B17" s="141"/>
      <c r="C17" s="101"/>
      <c r="D17" s="19"/>
      <c r="E17" s="19"/>
      <c r="F17" s="19"/>
    </row>
    <row r="18" spans="1:6" s="135" customFormat="1" ht="35.25" customHeight="1">
      <c r="A18" s="389">
        <v>3</v>
      </c>
      <c r="B18" s="140" t="s">
        <v>356</v>
      </c>
      <c r="C18" s="97" t="s">
        <v>35</v>
      </c>
      <c r="D18" s="98">
        <v>52</v>
      </c>
      <c r="E18" s="98"/>
      <c r="F18" s="98">
        <f>E18*D18</f>
        <v>0</v>
      </c>
    </row>
    <row r="19" spans="1:6" s="135" customFormat="1">
      <c r="A19" s="385"/>
      <c r="B19" s="141"/>
      <c r="C19" s="101"/>
      <c r="D19" s="19"/>
      <c r="E19" s="19"/>
      <c r="F19" s="19"/>
    </row>
    <row r="20" spans="1:6" s="135" customFormat="1">
      <c r="A20" s="387"/>
      <c r="B20" s="145" t="s">
        <v>70</v>
      </c>
      <c r="C20" s="93"/>
      <c r="D20" s="91"/>
      <c r="E20" s="91"/>
      <c r="F20" s="92"/>
    </row>
    <row r="21" spans="1:6" s="135" customFormat="1">
      <c r="A21" s="385"/>
      <c r="B21" s="141"/>
      <c r="C21" s="101"/>
      <c r="D21" s="19"/>
      <c r="E21" s="19"/>
      <c r="F21" s="19"/>
    </row>
    <row r="22" spans="1:6" s="135" customFormat="1" ht="24" customHeight="1">
      <c r="A22" s="389">
        <v>4</v>
      </c>
      <c r="B22" s="140" t="s">
        <v>504</v>
      </c>
      <c r="C22" s="97" t="s">
        <v>72</v>
      </c>
      <c r="D22" s="98">
        <v>470</v>
      </c>
      <c r="E22" s="98"/>
      <c r="F22" s="98">
        <f>E22*D22</f>
        <v>0</v>
      </c>
    </row>
    <row r="23" spans="1:6" s="135" customFormat="1">
      <c r="A23" s="385"/>
      <c r="B23" s="71"/>
      <c r="C23" s="306"/>
      <c r="D23" s="19"/>
      <c r="E23" s="19"/>
      <c r="F23" s="19"/>
    </row>
    <row r="24" spans="1:6" s="135" customFormat="1" ht="36.75" customHeight="1">
      <c r="A24" s="389">
        <v>5</v>
      </c>
      <c r="B24" s="140" t="s">
        <v>418</v>
      </c>
      <c r="C24" s="97" t="s">
        <v>72</v>
      </c>
      <c r="D24" s="98">
        <v>470</v>
      </c>
      <c r="E24" s="98"/>
      <c r="F24" s="98">
        <f>E24*D24</f>
        <v>0</v>
      </c>
    </row>
    <row r="25" spans="1:6" s="135" customFormat="1" ht="24" customHeight="1">
      <c r="A25" s="389" t="s">
        <v>487</v>
      </c>
      <c r="B25" s="140" t="s">
        <v>425</v>
      </c>
      <c r="C25" s="21" t="s">
        <v>13</v>
      </c>
      <c r="D25" s="98">
        <v>1</v>
      </c>
      <c r="E25" s="98"/>
      <c r="F25" s="98">
        <f>E25*D25</f>
        <v>0</v>
      </c>
    </row>
    <row r="26" spans="1:6" s="135" customFormat="1" ht="12" customHeight="1">
      <c r="A26" s="385"/>
      <c r="B26" s="141"/>
      <c r="C26" s="306"/>
      <c r="D26" s="19"/>
      <c r="E26" s="19"/>
      <c r="F26" s="19"/>
    </row>
    <row r="27" spans="1:6" s="135" customFormat="1" ht="39" customHeight="1">
      <c r="A27" s="389">
        <v>6</v>
      </c>
      <c r="B27" s="140" t="s">
        <v>419</v>
      </c>
      <c r="C27" s="97" t="s">
        <v>72</v>
      </c>
      <c r="D27" s="98">
        <v>44</v>
      </c>
      <c r="E27" s="98"/>
      <c r="F27" s="98">
        <f>E27*D27</f>
        <v>0</v>
      </c>
    </row>
    <row r="28" spans="1:6" s="135" customFormat="1" ht="12" customHeight="1">
      <c r="A28" s="385"/>
      <c r="B28" s="141"/>
      <c r="C28" s="101"/>
      <c r="D28" s="19"/>
      <c r="E28" s="19"/>
      <c r="F28" s="19"/>
    </row>
    <row r="29" spans="1:6" s="135" customFormat="1" ht="39" customHeight="1">
      <c r="A29" s="389">
        <v>7</v>
      </c>
      <c r="B29" s="144" t="s">
        <v>426</v>
      </c>
      <c r="C29" s="97" t="s">
        <v>72</v>
      </c>
      <c r="D29" s="98">
        <v>130</v>
      </c>
      <c r="E29" s="546"/>
      <c r="F29" s="98">
        <f>E29*D29</f>
        <v>0</v>
      </c>
    </row>
    <row r="30" spans="1:6" s="135" customFormat="1" ht="12" customHeight="1">
      <c r="A30" s="385"/>
      <c r="B30" s="143"/>
      <c r="C30" s="101"/>
      <c r="D30" s="19"/>
      <c r="E30" s="19"/>
      <c r="F30" s="19"/>
    </row>
    <row r="31" spans="1:6" s="135" customFormat="1" ht="50.25" customHeight="1">
      <c r="A31" s="389">
        <v>8</v>
      </c>
      <c r="B31" s="144" t="s">
        <v>420</v>
      </c>
      <c r="C31" s="97" t="s">
        <v>72</v>
      </c>
      <c r="D31" s="98">
        <v>26</v>
      </c>
      <c r="E31" s="98"/>
      <c r="F31" s="98">
        <f>E31*D31</f>
        <v>0</v>
      </c>
    </row>
    <row r="32" spans="1:6" s="135" customFormat="1" ht="12" customHeight="1">
      <c r="A32" s="385"/>
      <c r="B32" s="143"/>
      <c r="C32" s="306"/>
      <c r="D32" s="19"/>
      <c r="E32" s="19"/>
      <c r="F32" s="19"/>
    </row>
    <row r="33" spans="1:6" s="135" customFormat="1" ht="71.25" customHeight="1">
      <c r="A33" s="389">
        <v>9</v>
      </c>
      <c r="B33" s="140" t="s">
        <v>421</v>
      </c>
      <c r="C33" s="21" t="s">
        <v>43</v>
      </c>
      <c r="D33" s="98">
        <v>25</v>
      </c>
      <c r="E33" s="98"/>
      <c r="F33" s="98">
        <f>E33*D33</f>
        <v>0</v>
      </c>
    </row>
    <row r="34" spans="1:6" s="135" customFormat="1" ht="12" customHeight="1">
      <c r="A34" s="385"/>
      <c r="B34" s="9"/>
      <c r="C34" s="306"/>
      <c r="D34" s="19"/>
      <c r="E34" s="19"/>
      <c r="F34" s="19"/>
    </row>
    <row r="35" spans="1:6" s="135" customFormat="1" ht="71.25" customHeight="1">
      <c r="A35" s="389">
        <v>10</v>
      </c>
      <c r="B35" s="252" t="s">
        <v>422</v>
      </c>
      <c r="C35" s="21" t="s">
        <v>43</v>
      </c>
      <c r="D35" s="98">
        <v>20</v>
      </c>
      <c r="E35" s="98"/>
      <c r="F35" s="98">
        <f>E35*D35</f>
        <v>0</v>
      </c>
    </row>
    <row r="36" spans="1:6" s="20" customFormat="1" ht="12.75" thickBot="1">
      <c r="A36" s="585"/>
      <c r="B36" s="533"/>
      <c r="C36" s="533"/>
      <c r="D36" s="533"/>
      <c r="E36" s="534"/>
      <c r="F36" s="535"/>
    </row>
    <row r="37" spans="1:6" s="106" customFormat="1" ht="12.75" thickBot="1">
      <c r="A37" s="586"/>
      <c r="B37" s="118" t="s">
        <v>374</v>
      </c>
      <c r="C37" s="119"/>
      <c r="D37" s="120"/>
      <c r="E37" s="120"/>
      <c r="F37" s="121">
        <f>SUM(F9:F36)</f>
        <v>0</v>
      </c>
    </row>
  </sheetData>
  <protectedRanges>
    <protectedRange sqref="E36" name="Obseg1"/>
  </protectedRanges>
  <mergeCells count="1">
    <mergeCell ref="B4:C4"/>
  </mergeCells>
  <printOptions horizontalCentered="1"/>
  <pageMargins left="0.98425196850393704" right="0.39370078740157483" top="0.39370078740157483" bottom="0.39370078740157483" header="0.19685039370078741" footer="0.19685039370078741"/>
  <pageSetup paperSize="9" scale="91" orientation="portrait" r:id="rId1"/>
  <headerFooter>
    <oddFooter>&amp;L&amp;"-,Krepko"&amp;8&amp;K00-014&amp;A&amp;R&amp;"-,Krepko"&amp;8&amp;K00-014Stran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1"/>
  <sheetViews>
    <sheetView view="pageLayout" topLeftCell="A4" zoomScaleNormal="100" zoomScaleSheetLayoutView="85" workbookViewId="0">
      <selection activeCell="E14" sqref="E14:E19"/>
    </sheetView>
  </sheetViews>
  <sheetFormatPr defaultColWidth="6.28515625" defaultRowHeight="12"/>
  <cols>
    <col min="1" max="1" width="6.7109375" style="498" customWidth="1"/>
    <col min="2" max="2" width="50.7109375" style="107" customWidth="1"/>
    <col min="3" max="3" width="5.7109375" style="102" customWidth="1"/>
    <col min="4" max="4" width="10.7109375" style="103" customWidth="1"/>
    <col min="5" max="5" width="10.7109375" style="108" customWidth="1"/>
    <col min="6" max="6" width="11.7109375" style="166" customWidth="1"/>
    <col min="7" max="16384" width="6.28515625" style="104"/>
  </cols>
  <sheetData>
    <row r="1" spans="1:6" s="9" customFormat="1">
      <c r="A1" s="691"/>
      <c r="B1" s="692"/>
      <c r="C1" s="692"/>
      <c r="D1" s="692"/>
      <c r="E1" s="692"/>
      <c r="F1" s="692"/>
    </row>
    <row r="2" spans="1:6" s="56" customFormat="1" ht="18.75">
      <c r="A2" s="491"/>
      <c r="B2" s="153" t="s">
        <v>73</v>
      </c>
      <c r="C2" s="154"/>
      <c r="D2" s="154"/>
      <c r="E2" s="155"/>
      <c r="F2" s="163"/>
    </row>
    <row r="3" spans="1:6" s="99" customFormat="1" ht="12.75">
      <c r="A3" s="492"/>
      <c r="B3" s="156"/>
      <c r="C3" s="157"/>
      <c r="D3" s="157"/>
      <c r="E3" s="158"/>
      <c r="F3" s="164"/>
    </row>
    <row r="4" spans="1:6" s="55" customFormat="1" ht="18.75">
      <c r="A4" s="491" t="s">
        <v>353</v>
      </c>
      <c r="B4" s="295" t="s">
        <v>354</v>
      </c>
      <c r="C4" s="154"/>
      <c r="D4" s="154"/>
      <c r="E4" s="155"/>
      <c r="F4" s="163"/>
    </row>
    <row r="5" spans="1:6" s="106" customFormat="1" ht="15.75">
      <c r="A5" s="428"/>
      <c r="B5" s="332" t="s">
        <v>506</v>
      </c>
      <c r="C5" s="329"/>
      <c r="D5" s="330"/>
      <c r="E5" s="321"/>
      <c r="F5" s="331"/>
    </row>
    <row r="6" spans="1:6" s="135" customFormat="1">
      <c r="A6" s="493"/>
      <c r="B6" s="149"/>
      <c r="C6" s="159"/>
      <c r="D6" s="160"/>
      <c r="E6" s="161"/>
      <c r="F6" s="165"/>
    </row>
    <row r="7" spans="1:6" s="135" customFormat="1" ht="12.75" thickBot="1">
      <c r="A7" s="493"/>
      <c r="B7" s="149"/>
      <c r="C7" s="159"/>
      <c r="D7" s="160"/>
      <c r="E7" s="161"/>
      <c r="F7" s="165"/>
    </row>
    <row r="8" spans="1:6" s="106" customFormat="1" ht="48.75" thickBot="1">
      <c r="A8" s="493"/>
      <c r="B8" s="572" t="s">
        <v>505</v>
      </c>
      <c r="C8" s="159"/>
      <c r="D8" s="160"/>
      <c r="E8" s="161"/>
      <c r="F8" s="165"/>
    </row>
    <row r="9" spans="1:6" s="106" customFormat="1" ht="12.75" thickBot="1">
      <c r="A9" s="493"/>
      <c r="B9" s="149"/>
      <c r="C9" s="159"/>
      <c r="D9" s="160"/>
      <c r="E9" s="161"/>
      <c r="F9" s="165"/>
    </row>
    <row r="10" spans="1:6" s="76" customFormat="1" ht="12.75" thickBot="1">
      <c r="A10" s="494" t="s">
        <v>6</v>
      </c>
      <c r="B10" s="479" t="s">
        <v>7</v>
      </c>
      <c r="C10" s="480" t="s">
        <v>65</v>
      </c>
      <c r="D10" s="481" t="s">
        <v>18</v>
      </c>
      <c r="E10" s="481" t="s">
        <v>67</v>
      </c>
      <c r="F10" s="482" t="s">
        <v>66</v>
      </c>
    </row>
    <row r="11" spans="1:6" s="106" customFormat="1">
      <c r="A11" s="490"/>
      <c r="B11" s="141"/>
      <c r="C11" s="312"/>
      <c r="D11" s="313"/>
      <c r="E11" s="314"/>
      <c r="F11" s="315"/>
    </row>
    <row r="12" spans="1:6" s="94" customFormat="1">
      <c r="A12" s="489"/>
      <c r="B12" s="145" t="s">
        <v>358</v>
      </c>
      <c r="C12" s="320"/>
      <c r="D12" s="304"/>
      <c r="E12" s="321"/>
      <c r="F12" s="322"/>
    </row>
    <row r="13" spans="1:6">
      <c r="A13" s="490"/>
      <c r="B13" s="316"/>
      <c r="C13" s="317"/>
      <c r="D13" s="318"/>
      <c r="E13" s="319"/>
      <c r="F13" s="323"/>
    </row>
    <row r="14" spans="1:6" s="135" customFormat="1" ht="70.5" customHeight="1">
      <c r="A14" s="496">
        <v>1</v>
      </c>
      <c r="B14" s="328" t="s">
        <v>361</v>
      </c>
      <c r="C14" s="325" t="s">
        <v>113</v>
      </c>
      <c r="D14" s="326">
        <v>50</v>
      </c>
      <c r="E14" s="340"/>
      <c r="F14" s="327">
        <f>D14*E14</f>
        <v>0</v>
      </c>
    </row>
    <row r="15" spans="1:6" s="135" customFormat="1" ht="12" customHeight="1">
      <c r="A15" s="495"/>
      <c r="B15" s="307"/>
      <c r="C15" s="308"/>
      <c r="D15" s="309"/>
      <c r="E15" s="310"/>
      <c r="F15" s="311"/>
    </row>
    <row r="16" spans="1:6">
      <c r="A16" s="390"/>
      <c r="B16" s="134" t="s">
        <v>366</v>
      </c>
      <c r="C16" s="110"/>
      <c r="D16" s="122"/>
      <c r="E16" s="111"/>
      <c r="F16" s="206"/>
    </row>
    <row r="17" spans="1:6">
      <c r="A17" s="385"/>
      <c r="B17" s="71"/>
      <c r="C17" s="6"/>
      <c r="D17" s="7"/>
      <c r="E17" s="146"/>
      <c r="F17" s="117"/>
    </row>
    <row r="18" spans="1:6" ht="84" customHeight="1">
      <c r="A18" s="389">
        <v>2</v>
      </c>
      <c r="B18" s="140" t="s">
        <v>427</v>
      </c>
      <c r="C18" s="325" t="s">
        <v>51</v>
      </c>
      <c r="D18" s="96">
        <v>80</v>
      </c>
      <c r="E18" s="340"/>
      <c r="F18" s="52">
        <f>E18*D18</f>
        <v>0</v>
      </c>
    </row>
    <row r="19" spans="1:6" ht="84" customHeight="1">
      <c r="A19" s="389">
        <v>3</v>
      </c>
      <c r="B19" s="140" t="s">
        <v>522</v>
      </c>
      <c r="C19" s="325" t="s">
        <v>51</v>
      </c>
      <c r="D19" s="96">
        <v>265</v>
      </c>
      <c r="E19" s="340"/>
      <c r="F19" s="52">
        <f>E19*D19</f>
        <v>0</v>
      </c>
    </row>
    <row r="20" spans="1:6" ht="12.75" thickBot="1">
      <c r="A20" s="385"/>
      <c r="B20" s="141"/>
      <c r="C20" s="6"/>
      <c r="D20" s="7"/>
      <c r="E20" s="146"/>
      <c r="F20" s="117"/>
    </row>
    <row r="21" spans="1:6" ht="12.75" thickBot="1">
      <c r="A21" s="499"/>
      <c r="B21" s="333" t="s">
        <v>98</v>
      </c>
      <c r="C21" s="333"/>
      <c r="D21" s="333"/>
      <c r="E21" s="333"/>
      <c r="F21" s="334">
        <f>SUM(F14:F20)</f>
        <v>0</v>
      </c>
    </row>
  </sheetData>
  <protectedRanges>
    <protectedRange sqref="E14" name="Obseg1_7"/>
    <protectedRange sqref="E16:E20" name="Obseg1_7_1"/>
  </protectedRanges>
  <mergeCells count="1">
    <mergeCell ref="A1:F1"/>
  </mergeCells>
  <printOptions horizontalCentered="1"/>
  <pageMargins left="0.98425196850393704" right="0.39370078740157483" top="0.39370078740157483" bottom="0.39370078740157483" header="0.19685039370078741" footer="0.19685039370078741"/>
  <pageSetup paperSize="9" scale="88" orientation="portrait" r:id="rId1"/>
  <headerFooter>
    <oddFooter>&amp;L&amp;"-,Krepko"&amp;8&amp;K00-013&amp;A&amp;R&amp;"-,Krepko"&amp;8&amp;K00-014Stran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28"/>
  <sheetViews>
    <sheetView view="pageLayout" topLeftCell="A11" zoomScaleNormal="85" zoomScaleSheetLayoutView="130" workbookViewId="0">
      <selection activeCell="E11" sqref="E11:E26"/>
    </sheetView>
  </sheetViews>
  <sheetFormatPr defaultColWidth="3.28515625" defaultRowHeight="12"/>
  <cols>
    <col min="1" max="1" width="6.7109375" style="500" customWidth="1"/>
    <col min="2" max="2" width="50.7109375" style="86" customWidth="1"/>
    <col min="3" max="3" width="5.7109375" style="12" customWidth="1"/>
    <col min="4" max="4" width="10.7109375" style="13" customWidth="1"/>
    <col min="5" max="5" width="10.7109375" style="592" customWidth="1"/>
    <col min="6" max="6" width="11.7109375" style="173" customWidth="1"/>
    <col min="7" max="16384" width="3.28515625" style="100"/>
  </cols>
  <sheetData>
    <row r="1" spans="1:6" s="135" customFormat="1" ht="17.45" customHeight="1">
      <c r="A1" s="491"/>
      <c r="B1" s="152" t="s">
        <v>73</v>
      </c>
      <c r="C1" s="153"/>
      <c r="D1" s="154"/>
      <c r="E1" s="338"/>
      <c r="F1" s="175"/>
    </row>
    <row r="2" spans="1:6" s="135" customFormat="1">
      <c r="A2" s="500"/>
      <c r="B2" s="86"/>
      <c r="C2" s="12"/>
      <c r="D2" s="90"/>
      <c r="E2" s="593"/>
      <c r="F2" s="172"/>
    </row>
    <row r="3" spans="1:6" s="135" customFormat="1" ht="18.75">
      <c r="A3" s="491" t="s">
        <v>353</v>
      </c>
      <c r="B3" s="295" t="s">
        <v>354</v>
      </c>
      <c r="C3" s="154"/>
      <c r="D3" s="154"/>
      <c r="E3" s="338"/>
      <c r="F3" s="163"/>
    </row>
    <row r="4" spans="1:6" s="16" customFormat="1" ht="15" customHeight="1">
      <c r="A4" s="448"/>
      <c r="B4" s="335" t="s">
        <v>507</v>
      </c>
      <c r="C4" s="291"/>
      <c r="D4" s="291"/>
      <c r="E4" s="339"/>
      <c r="F4" s="336"/>
    </row>
    <row r="5" spans="1:6" s="106" customFormat="1">
      <c r="A5" s="500"/>
      <c r="B5" s="86"/>
      <c r="C5" s="85"/>
      <c r="D5" s="90"/>
      <c r="E5" s="593"/>
      <c r="F5" s="172"/>
    </row>
    <row r="6" spans="1:6" s="106" customFormat="1" ht="51">
      <c r="A6" s="500"/>
      <c r="B6" s="105" t="s">
        <v>501</v>
      </c>
      <c r="C6" s="85"/>
      <c r="D6" s="90"/>
      <c r="E6" s="593"/>
      <c r="F6" s="172"/>
    </row>
    <row r="7" spans="1:6" s="106" customFormat="1" ht="12.75" thickBot="1">
      <c r="A7" s="500"/>
      <c r="B7" s="86"/>
      <c r="C7" s="85"/>
      <c r="D7" s="90"/>
      <c r="E7" s="593"/>
      <c r="F7" s="172"/>
    </row>
    <row r="8" spans="1:6" s="76" customFormat="1" ht="12.75" thickBot="1">
      <c r="A8" s="501" t="s">
        <v>6</v>
      </c>
      <c r="B8" s="466" t="s">
        <v>7</v>
      </c>
      <c r="C8" s="467" t="s">
        <v>65</v>
      </c>
      <c r="D8" s="468" t="s">
        <v>18</v>
      </c>
      <c r="E8" s="481" t="s">
        <v>67</v>
      </c>
      <c r="F8" s="470" t="s">
        <v>66</v>
      </c>
    </row>
    <row r="10" spans="1:6" ht="96" customHeight="1">
      <c r="A10" s="389" t="s">
        <v>8</v>
      </c>
      <c r="B10" s="148" t="s">
        <v>508</v>
      </c>
      <c r="C10" s="101"/>
      <c r="D10" s="7"/>
      <c r="E10" s="594"/>
      <c r="F10" s="117"/>
    </row>
    <row r="11" spans="1:6" ht="72.75" customHeight="1">
      <c r="A11" s="389" t="s">
        <v>320</v>
      </c>
      <c r="B11" s="140" t="s">
        <v>509</v>
      </c>
      <c r="C11" s="97" t="s">
        <v>113</v>
      </c>
      <c r="D11" s="96">
        <v>743</v>
      </c>
      <c r="E11" s="595"/>
      <c r="F11" s="52">
        <f>E11*D11</f>
        <v>0</v>
      </c>
    </row>
    <row r="12" spans="1:6" ht="72.75" customHeight="1">
      <c r="A12" s="389" t="s">
        <v>363</v>
      </c>
      <c r="B12" s="140" t="s">
        <v>510</v>
      </c>
      <c r="C12" s="97" t="s">
        <v>72</v>
      </c>
      <c r="D12" s="96">
        <v>101</v>
      </c>
      <c r="E12" s="596"/>
      <c r="F12" s="52">
        <f>(D12*E12)</f>
        <v>0</v>
      </c>
    </row>
    <row r="13" spans="1:6">
      <c r="A13" s="385"/>
      <c r="B13" s="71"/>
      <c r="C13" s="101"/>
      <c r="D13" s="7"/>
      <c r="E13" s="591"/>
      <c r="F13" s="117"/>
    </row>
    <row r="14" spans="1:6" ht="48.75" customHeight="1">
      <c r="A14" s="388">
        <v>2</v>
      </c>
      <c r="B14" s="148" t="s">
        <v>364</v>
      </c>
      <c r="C14" s="101"/>
      <c r="D14" s="7"/>
      <c r="E14" s="594"/>
      <c r="F14" s="117"/>
    </row>
    <row r="15" spans="1:6" s="135" customFormat="1" ht="11.85" customHeight="1">
      <c r="A15" s="389" t="s">
        <v>321</v>
      </c>
      <c r="B15" s="140" t="s">
        <v>110</v>
      </c>
      <c r="C15" s="97" t="s">
        <v>4</v>
      </c>
      <c r="D15" s="96">
        <v>30</v>
      </c>
      <c r="E15" s="596"/>
      <c r="F15" s="52">
        <f>E15*D15</f>
        <v>0</v>
      </c>
    </row>
    <row r="16" spans="1:6" s="135" customFormat="1" ht="11.85" customHeight="1">
      <c r="A16" s="389" t="s">
        <v>359</v>
      </c>
      <c r="B16" s="247" t="s">
        <v>111</v>
      </c>
      <c r="C16" s="97" t="s">
        <v>4</v>
      </c>
      <c r="D16" s="590">
        <v>500</v>
      </c>
      <c r="E16" s="596"/>
      <c r="F16" s="52">
        <f>E16*D16</f>
        <v>0</v>
      </c>
    </row>
    <row r="17" spans="1:6" ht="12" customHeight="1">
      <c r="A17" s="385"/>
      <c r="B17" s="71"/>
      <c r="C17" s="101"/>
      <c r="D17" s="7"/>
      <c r="E17" s="591"/>
      <c r="F17" s="117"/>
    </row>
    <row r="18" spans="1:6" ht="27" customHeight="1">
      <c r="A18" s="389">
        <v>3</v>
      </c>
      <c r="B18" s="140" t="s">
        <v>365</v>
      </c>
      <c r="C18" s="97" t="s">
        <v>13</v>
      </c>
      <c r="D18" s="96">
        <v>30</v>
      </c>
      <c r="E18" s="596"/>
      <c r="F18" s="52">
        <f>(D18*E18)</f>
        <v>0</v>
      </c>
    </row>
    <row r="19" spans="1:6">
      <c r="A19" s="385"/>
      <c r="B19" s="71"/>
      <c r="C19" s="101"/>
      <c r="D19" s="7"/>
      <c r="E19" s="591"/>
      <c r="F19" s="117"/>
    </row>
    <row r="20" spans="1:6" s="135" customFormat="1" ht="24" customHeight="1">
      <c r="A20" s="389">
        <v>4</v>
      </c>
      <c r="B20" s="140" t="s">
        <v>511</v>
      </c>
      <c r="C20" s="97" t="s">
        <v>4</v>
      </c>
      <c r="D20" s="96">
        <v>1</v>
      </c>
      <c r="E20" s="595"/>
      <c r="F20" s="52">
        <f>E20*D20</f>
        <v>0</v>
      </c>
    </row>
    <row r="21" spans="1:6" s="135" customFormat="1">
      <c r="A21" s="385"/>
      <c r="B21" s="141"/>
      <c r="C21" s="101"/>
      <c r="D21" s="7"/>
      <c r="E21" s="591"/>
      <c r="F21" s="117"/>
    </row>
    <row r="22" spans="1:6" s="135" customFormat="1" ht="61.5" customHeight="1">
      <c r="A22" s="389">
        <v>5</v>
      </c>
      <c r="B22" s="140" t="s">
        <v>512</v>
      </c>
      <c r="C22" s="97" t="s">
        <v>4</v>
      </c>
      <c r="D22" s="96">
        <v>450</v>
      </c>
      <c r="E22" s="595"/>
      <c r="F22" s="52">
        <f>E22*D22</f>
        <v>0</v>
      </c>
    </row>
    <row r="23" spans="1:6" s="135" customFormat="1" ht="12" customHeight="1">
      <c r="A23" s="385"/>
      <c r="B23" s="143"/>
      <c r="C23" s="101"/>
      <c r="D23" s="7"/>
      <c r="E23" s="591"/>
      <c r="F23" s="117"/>
    </row>
    <row r="24" spans="1:6" s="135" customFormat="1" ht="24" customHeight="1">
      <c r="A24" s="389">
        <v>6</v>
      </c>
      <c r="B24" s="148" t="s">
        <v>513</v>
      </c>
      <c r="C24" s="101"/>
      <c r="D24" s="7"/>
      <c r="E24" s="591"/>
      <c r="F24" s="117"/>
    </row>
    <row r="25" spans="1:6" s="135" customFormat="1" ht="12" customHeight="1">
      <c r="A25" s="389" t="s">
        <v>417</v>
      </c>
      <c r="B25" s="140" t="s">
        <v>514</v>
      </c>
      <c r="C25" s="97" t="s">
        <v>4</v>
      </c>
      <c r="D25" s="96">
        <v>1</v>
      </c>
      <c r="E25" s="595"/>
      <c r="F25" s="52">
        <f>E25*D25</f>
        <v>0</v>
      </c>
    </row>
    <row r="26" spans="1:6" s="135" customFormat="1" ht="12" customHeight="1">
      <c r="A26" s="389" t="s">
        <v>416</v>
      </c>
      <c r="B26" s="140" t="s">
        <v>515</v>
      </c>
      <c r="C26" s="97" t="s">
        <v>4</v>
      </c>
      <c r="D26" s="96">
        <v>1</v>
      </c>
      <c r="E26" s="595"/>
      <c r="F26" s="52">
        <f>E26*D26</f>
        <v>0</v>
      </c>
    </row>
    <row r="27" spans="1:6" ht="12.75" thickBot="1">
      <c r="A27" s="693"/>
      <c r="B27" s="693"/>
      <c r="C27" s="693"/>
      <c r="D27" s="693"/>
      <c r="E27" s="693"/>
      <c r="F27" s="693"/>
    </row>
    <row r="28" spans="1:6" ht="12.75" thickBot="1">
      <c r="A28" s="502"/>
      <c r="B28" s="337" t="s">
        <v>99</v>
      </c>
      <c r="C28" s="119"/>
      <c r="D28" s="120"/>
      <c r="E28" s="341"/>
      <c r="F28" s="174">
        <f>SUM(F9:F27)</f>
        <v>0</v>
      </c>
    </row>
  </sheetData>
  <protectedRanges>
    <protectedRange sqref="E10:E26" name="Obseg1"/>
  </protectedRanges>
  <mergeCells count="1">
    <mergeCell ref="A27:F27"/>
  </mergeCells>
  <printOptions horizontalCentered="1"/>
  <pageMargins left="0.98425196850393704" right="0.39370078740157483" top="0.39370078740157483" bottom="0.39370078740157483" header="0.19685039370078741" footer="0.19685039370078741"/>
  <pageSetup paperSize="9" scale="88" orientation="portrait" r:id="rId1"/>
  <headerFooter>
    <oddFooter>&amp;L&amp;"-,Krepko"&amp;8&amp;K00-014&amp;A&amp;R&amp;"-,Krepko"&amp;8&amp;K00-013Stran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134"/>
  <sheetViews>
    <sheetView view="pageLayout" topLeftCell="A2" zoomScale="115" zoomScaleNormal="100" zoomScaleSheetLayoutView="85" zoomScalePageLayoutView="115" workbookViewId="0">
      <selection activeCell="E10" sqref="E10"/>
    </sheetView>
  </sheetViews>
  <sheetFormatPr defaultColWidth="4.42578125" defaultRowHeight="12.75"/>
  <cols>
    <col min="1" max="1" width="6.7109375" style="201" customWidth="1"/>
    <col min="2" max="2" width="50.7109375" style="99" customWidth="1"/>
    <col min="3" max="3" width="5.7109375" style="99" customWidth="1"/>
    <col min="4" max="4" width="10.7109375" style="228" customWidth="1"/>
    <col min="5" max="5" width="10.7109375" style="216" customWidth="1"/>
    <col min="6" max="6" width="11.7109375" style="208" customWidth="1"/>
    <col min="7" max="16384" width="4.42578125" style="99"/>
  </cols>
  <sheetData>
    <row r="1" spans="1:6" s="9" customFormat="1" ht="12">
      <c r="A1" s="688"/>
      <c r="B1" s="689"/>
      <c r="C1" s="689"/>
      <c r="D1" s="689"/>
      <c r="E1" s="689"/>
      <c r="F1" s="689"/>
    </row>
    <row r="2" spans="1:6" s="56" customFormat="1" ht="18.75">
      <c r="A2" s="193"/>
      <c r="B2" s="54" t="s">
        <v>73</v>
      </c>
      <c r="C2" s="54"/>
      <c r="D2" s="217"/>
      <c r="E2" s="209"/>
      <c r="F2" s="202"/>
    </row>
    <row r="3" spans="1:6">
      <c r="A3" s="192"/>
      <c r="B3" s="74"/>
      <c r="C3" s="74"/>
      <c r="D3" s="218"/>
      <c r="E3" s="189"/>
      <c r="F3" s="189"/>
    </row>
    <row r="4" spans="1:6" ht="18.75">
      <c r="A4" s="151" t="s">
        <v>353</v>
      </c>
      <c r="B4" s="295" t="s">
        <v>354</v>
      </c>
      <c r="C4" s="54"/>
      <c r="D4" s="217"/>
      <c r="E4" s="209"/>
      <c r="F4" s="202"/>
    </row>
    <row r="5" spans="1:6" s="483" customFormat="1" ht="15" customHeight="1">
      <c r="A5" s="299" t="s">
        <v>415</v>
      </c>
      <c r="B5" s="294" t="s">
        <v>229</v>
      </c>
      <c r="C5" s="294"/>
      <c r="D5" s="300"/>
      <c r="E5" s="301"/>
      <c r="F5" s="302"/>
    </row>
    <row r="6" spans="1:6">
      <c r="A6" s="192"/>
      <c r="B6" s="74"/>
      <c r="C6" s="74"/>
      <c r="D6" s="218"/>
      <c r="E6" s="189"/>
      <c r="F6" s="189"/>
    </row>
    <row r="7" spans="1:6" ht="13.5" thickBot="1">
      <c r="A7" s="192"/>
      <c r="B7" s="74"/>
      <c r="C7" s="74"/>
      <c r="D7" s="218"/>
      <c r="E7" s="189"/>
      <c r="F7" s="189"/>
    </row>
    <row r="8" spans="1:6" s="135" customFormat="1" ht="48.75" thickBot="1">
      <c r="A8" s="194"/>
      <c r="B8" s="572" t="s">
        <v>505</v>
      </c>
      <c r="C8" s="185"/>
      <c r="D8" s="219"/>
      <c r="E8" s="203"/>
      <c r="F8" s="203"/>
    </row>
    <row r="9" spans="1:6" s="135" customFormat="1" thickBot="1">
      <c r="A9" s="194"/>
      <c r="B9" s="185"/>
      <c r="C9" s="185"/>
      <c r="D9" s="219"/>
      <c r="E9" s="203"/>
      <c r="F9" s="203"/>
    </row>
    <row r="10" spans="1:6" s="135" customFormat="1" thickBot="1">
      <c r="A10" s="472" t="s">
        <v>6</v>
      </c>
      <c r="B10" s="462" t="s">
        <v>7</v>
      </c>
      <c r="C10" s="463" t="s">
        <v>65</v>
      </c>
      <c r="D10" s="471" t="s">
        <v>18</v>
      </c>
      <c r="E10" s="473" t="s">
        <v>67</v>
      </c>
      <c r="F10" s="474" t="s">
        <v>66</v>
      </c>
    </row>
    <row r="11" spans="1:6" s="2" customFormat="1">
      <c r="A11" s="192"/>
      <c r="B11" s="74"/>
      <c r="C11" s="74"/>
      <c r="D11" s="218"/>
      <c r="E11" s="189"/>
      <c r="F11" s="189"/>
    </row>
    <row r="12" spans="1:6" s="2" customFormat="1">
      <c r="A12" s="195"/>
      <c r="B12" s="139" t="s">
        <v>133</v>
      </c>
      <c r="C12" s="137"/>
      <c r="D12" s="220"/>
      <c r="E12" s="210"/>
      <c r="F12" s="204"/>
    </row>
    <row r="13" spans="1:6" s="2" customFormat="1">
      <c r="C13" s="74"/>
      <c r="D13" s="218"/>
      <c r="E13" s="189"/>
      <c r="F13" s="189"/>
    </row>
    <row r="14" spans="1:6" s="2" customFormat="1">
      <c r="A14" s="192"/>
      <c r="B14" s="74" t="s">
        <v>134</v>
      </c>
      <c r="C14" s="74"/>
      <c r="D14" s="218"/>
      <c r="E14" s="189"/>
      <c r="F14" s="189"/>
    </row>
    <row r="15" spans="1:6" s="2" customFormat="1" ht="5.85" customHeight="1">
      <c r="A15" s="192"/>
      <c r="B15" s="74"/>
      <c r="C15" s="74"/>
      <c r="D15" s="218"/>
      <c r="E15" s="189"/>
      <c r="F15" s="189"/>
    </row>
    <row r="16" spans="1:6" s="2" customFormat="1" ht="39" customHeight="1">
      <c r="A16" s="196" t="s">
        <v>171</v>
      </c>
      <c r="B16" s="241" t="s">
        <v>232</v>
      </c>
      <c r="C16" s="150" t="s">
        <v>13</v>
      </c>
      <c r="D16" s="221">
        <v>2</v>
      </c>
      <c r="E16" s="205"/>
      <c r="F16" s="205">
        <f>E16*D16</f>
        <v>0</v>
      </c>
    </row>
    <row r="17" spans="1:6" s="2" customFormat="1" ht="11.45" customHeight="1">
      <c r="A17" s="192"/>
      <c r="B17" s="190"/>
      <c r="C17" s="74"/>
      <c r="D17" s="218"/>
      <c r="E17" s="189"/>
      <c r="F17" s="189"/>
    </row>
    <row r="18" spans="1:6" s="2" customFormat="1" ht="25.5">
      <c r="A18" s="196" t="s">
        <v>117</v>
      </c>
      <c r="B18" s="241" t="s">
        <v>233</v>
      </c>
      <c r="C18" s="150" t="s">
        <v>13</v>
      </c>
      <c r="D18" s="221">
        <v>12</v>
      </c>
      <c r="E18" s="205"/>
      <c r="F18" s="205">
        <f>E18*D18</f>
        <v>0</v>
      </c>
    </row>
    <row r="19" spans="1:6" s="2" customFormat="1" ht="11.45" customHeight="1">
      <c r="A19" s="192"/>
      <c r="B19" s="190"/>
      <c r="C19" s="74"/>
      <c r="D19" s="218"/>
      <c r="E19" s="189"/>
      <c r="F19" s="189"/>
    </row>
    <row r="20" spans="1:6" s="2" customFormat="1" ht="25.5">
      <c r="A20" s="196" t="s">
        <v>119</v>
      </c>
      <c r="B20" s="241" t="s">
        <v>176</v>
      </c>
      <c r="C20" s="150" t="s">
        <v>13</v>
      </c>
      <c r="D20" s="221">
        <v>2</v>
      </c>
      <c r="E20" s="205"/>
      <c r="F20" s="205">
        <f>E20*D20</f>
        <v>0</v>
      </c>
    </row>
    <row r="21" spans="1:6" s="2" customFormat="1" ht="11.45" customHeight="1">
      <c r="A21" s="192"/>
      <c r="B21" s="157"/>
      <c r="C21" s="74"/>
      <c r="D21" s="218"/>
      <c r="E21" s="189"/>
      <c r="F21" s="189"/>
    </row>
    <row r="22" spans="1:6" s="2" customFormat="1">
      <c r="A22" s="192"/>
      <c r="B22" s="190" t="s">
        <v>135</v>
      </c>
      <c r="C22" s="74"/>
      <c r="D22" s="218"/>
      <c r="E22" s="189"/>
      <c r="F22" s="189"/>
    </row>
    <row r="23" spans="1:6" s="2" customFormat="1" ht="5.85" customHeight="1">
      <c r="A23" s="192"/>
      <c r="B23" s="190"/>
      <c r="C23" s="74"/>
      <c r="D23" s="218"/>
      <c r="E23" s="189"/>
      <c r="F23" s="189"/>
    </row>
    <row r="24" spans="1:6" s="2" customFormat="1" ht="25.5">
      <c r="A24" s="196" t="s">
        <v>129</v>
      </c>
      <c r="B24" s="241" t="s">
        <v>231</v>
      </c>
      <c r="C24" s="150"/>
      <c r="D24" s="221"/>
      <c r="E24" s="205"/>
      <c r="F24" s="205"/>
    </row>
    <row r="25" spans="1:6" s="2" customFormat="1">
      <c r="A25" s="196" t="s">
        <v>172</v>
      </c>
      <c r="B25" s="241" t="s">
        <v>136</v>
      </c>
      <c r="C25" s="150" t="s">
        <v>43</v>
      </c>
      <c r="D25" s="221">
        <v>60</v>
      </c>
      <c r="E25" s="205"/>
      <c r="F25" s="205">
        <f>E25*D25</f>
        <v>0</v>
      </c>
    </row>
    <row r="26" spans="1:6" s="2" customFormat="1">
      <c r="A26" s="196" t="s">
        <v>173</v>
      </c>
      <c r="B26" s="241" t="s">
        <v>137</v>
      </c>
      <c r="C26" s="150" t="s">
        <v>43</v>
      </c>
      <c r="D26" s="221">
        <v>20</v>
      </c>
      <c r="E26" s="205"/>
      <c r="F26" s="205">
        <f>E26*D26</f>
        <v>0</v>
      </c>
    </row>
    <row r="27" spans="1:6" s="2" customFormat="1">
      <c r="A27" s="196" t="s">
        <v>174</v>
      </c>
      <c r="B27" s="241" t="s">
        <v>138</v>
      </c>
      <c r="C27" s="150" t="s">
        <v>43</v>
      </c>
      <c r="D27" s="221">
        <v>700</v>
      </c>
      <c r="E27" s="205"/>
      <c r="F27" s="205">
        <f>E27*D27</f>
        <v>0</v>
      </c>
    </row>
    <row r="28" spans="1:6" s="2" customFormat="1">
      <c r="A28" s="196" t="s">
        <v>175</v>
      </c>
      <c r="B28" s="241" t="s">
        <v>139</v>
      </c>
      <c r="C28" s="150" t="s">
        <v>43</v>
      </c>
      <c r="D28" s="221">
        <v>1300</v>
      </c>
      <c r="E28" s="205"/>
      <c r="F28" s="205">
        <f>E28*D28</f>
        <v>0</v>
      </c>
    </row>
    <row r="29" spans="1:6" s="2" customFormat="1">
      <c r="A29" s="192"/>
      <c r="B29" s="190"/>
      <c r="C29" s="74"/>
      <c r="D29" s="218"/>
      <c r="E29" s="189"/>
      <c r="F29" s="189"/>
    </row>
    <row r="30" spans="1:6" s="2" customFormat="1" ht="25.5">
      <c r="A30" s="196" t="s">
        <v>169</v>
      </c>
      <c r="B30" s="241" t="s">
        <v>234</v>
      </c>
      <c r="C30" s="150"/>
      <c r="D30" s="221"/>
      <c r="E30" s="205"/>
      <c r="F30" s="205"/>
    </row>
    <row r="31" spans="1:6" s="2" customFormat="1">
      <c r="A31" s="196" t="s">
        <v>177</v>
      </c>
      <c r="B31" s="241" t="s">
        <v>140</v>
      </c>
      <c r="C31" s="150" t="s">
        <v>43</v>
      </c>
      <c r="D31" s="221">
        <v>70</v>
      </c>
      <c r="E31" s="205"/>
      <c r="F31" s="205">
        <f>E31*D31</f>
        <v>0</v>
      </c>
    </row>
    <row r="32" spans="1:6" s="2" customFormat="1">
      <c r="A32" s="196" t="s">
        <v>178</v>
      </c>
      <c r="B32" s="241" t="s">
        <v>142</v>
      </c>
      <c r="C32" s="150" t="s">
        <v>43</v>
      </c>
      <c r="D32" s="221">
        <v>60</v>
      </c>
      <c r="E32" s="205"/>
      <c r="F32" s="205">
        <f>E32*D32</f>
        <v>0</v>
      </c>
    </row>
    <row r="33" spans="1:6" s="2" customFormat="1">
      <c r="A33" s="196" t="s">
        <v>179</v>
      </c>
      <c r="B33" s="241" t="s">
        <v>141</v>
      </c>
      <c r="C33" s="150" t="s">
        <v>43</v>
      </c>
      <c r="D33" s="221">
        <v>140</v>
      </c>
      <c r="E33" s="205"/>
      <c r="F33" s="205">
        <f>E33*D33</f>
        <v>0</v>
      </c>
    </row>
    <row r="34" spans="1:6" s="2" customFormat="1">
      <c r="A34" s="192"/>
      <c r="B34" s="190"/>
      <c r="C34" s="74"/>
      <c r="D34" s="218"/>
      <c r="E34" s="189"/>
      <c r="F34" s="189"/>
    </row>
    <row r="35" spans="1:6" s="2" customFormat="1" ht="39.75" customHeight="1">
      <c r="A35" s="196" t="s">
        <v>170</v>
      </c>
      <c r="B35" s="241" t="s">
        <v>235</v>
      </c>
      <c r="C35" s="150" t="s">
        <v>43</v>
      </c>
      <c r="D35" s="221">
        <v>100</v>
      </c>
      <c r="E35" s="205"/>
      <c r="F35" s="205">
        <f>E35*D35</f>
        <v>0</v>
      </c>
    </row>
    <row r="36" spans="1:6" s="2" customFormat="1">
      <c r="A36" s="192"/>
      <c r="B36" s="190"/>
      <c r="C36" s="74"/>
      <c r="D36" s="218"/>
      <c r="E36" s="189"/>
      <c r="F36" s="189"/>
    </row>
    <row r="37" spans="1:6" s="2" customFormat="1" ht="25.5">
      <c r="A37" s="196" t="s">
        <v>181</v>
      </c>
      <c r="B37" s="241" t="s">
        <v>180</v>
      </c>
      <c r="C37" s="150" t="s">
        <v>43</v>
      </c>
      <c r="D37" s="221">
        <v>200</v>
      </c>
      <c r="E37" s="205"/>
      <c r="F37" s="205">
        <f>E37*D37</f>
        <v>0</v>
      </c>
    </row>
    <row r="38" spans="1:6" s="2" customFormat="1">
      <c r="A38" s="192"/>
      <c r="B38" s="190"/>
      <c r="C38" s="74"/>
      <c r="D38" s="218"/>
      <c r="E38" s="189"/>
      <c r="F38" s="189"/>
    </row>
    <row r="39" spans="1:6" s="2" customFormat="1">
      <c r="A39" s="196" t="s">
        <v>183</v>
      </c>
      <c r="B39" s="241" t="s">
        <v>182</v>
      </c>
      <c r="C39" s="150"/>
      <c r="D39" s="221"/>
      <c r="E39" s="205"/>
      <c r="F39" s="205"/>
    </row>
    <row r="40" spans="1:6" s="2" customFormat="1">
      <c r="A40" s="196" t="s">
        <v>185</v>
      </c>
      <c r="B40" s="241" t="s">
        <v>143</v>
      </c>
      <c r="C40" s="150" t="s">
        <v>4</v>
      </c>
      <c r="D40" s="221">
        <v>30</v>
      </c>
      <c r="E40" s="205"/>
      <c r="F40" s="205">
        <f>E40*D40</f>
        <v>0</v>
      </c>
    </row>
    <row r="41" spans="1:6" s="2" customFormat="1">
      <c r="A41" s="196" t="s">
        <v>184</v>
      </c>
      <c r="B41" s="241" t="s">
        <v>144</v>
      </c>
      <c r="C41" s="150" t="s">
        <v>4</v>
      </c>
      <c r="D41" s="221">
        <v>20</v>
      </c>
      <c r="E41" s="205"/>
      <c r="F41" s="205">
        <f>E41*D41</f>
        <v>0</v>
      </c>
    </row>
    <row r="42" spans="1:6" s="2" customFormat="1">
      <c r="A42" s="192"/>
      <c r="B42" s="190"/>
      <c r="C42" s="74"/>
      <c r="D42" s="218"/>
      <c r="E42" s="189"/>
      <c r="F42" s="189"/>
    </row>
    <row r="43" spans="1:6" s="2" customFormat="1" ht="38.25">
      <c r="A43" s="536" t="s">
        <v>186</v>
      </c>
      <c r="B43" s="283" t="s">
        <v>236</v>
      </c>
      <c r="C43" s="537"/>
      <c r="D43" s="538"/>
      <c r="E43" s="539"/>
      <c r="F43" s="539"/>
    </row>
    <row r="44" spans="1:6" s="2" customFormat="1">
      <c r="A44" s="196" t="s">
        <v>187</v>
      </c>
      <c r="B44" s="241" t="s">
        <v>145</v>
      </c>
      <c r="C44" s="150" t="s">
        <v>43</v>
      </c>
      <c r="D44" s="221">
        <v>150</v>
      </c>
      <c r="E44" s="205"/>
      <c r="F44" s="205">
        <f>E44*D44</f>
        <v>0</v>
      </c>
    </row>
    <row r="45" spans="1:6" s="2" customFormat="1">
      <c r="A45" s="196" t="s">
        <v>188</v>
      </c>
      <c r="B45" s="241" t="s">
        <v>146</v>
      </c>
      <c r="C45" s="150" t="s">
        <v>43</v>
      </c>
      <c r="D45" s="221">
        <v>100</v>
      </c>
      <c r="E45" s="205"/>
      <c r="F45" s="205">
        <f>E45*D45</f>
        <v>0</v>
      </c>
    </row>
    <row r="46" spans="1:6" s="2" customFormat="1">
      <c r="A46" s="192"/>
      <c r="B46" s="190"/>
      <c r="C46" s="74"/>
      <c r="D46" s="218"/>
      <c r="E46" s="189"/>
      <c r="F46" s="189"/>
    </row>
    <row r="47" spans="1:6" s="2" customFormat="1" ht="11.85" customHeight="1">
      <c r="A47" s="196" t="s">
        <v>189</v>
      </c>
      <c r="B47" s="241" t="s">
        <v>237</v>
      </c>
      <c r="C47" s="150" t="s">
        <v>13</v>
      </c>
      <c r="D47" s="221">
        <v>1</v>
      </c>
      <c r="E47" s="205"/>
      <c r="F47" s="205">
        <f>E47*D47</f>
        <v>0</v>
      </c>
    </row>
    <row r="48" spans="1:6" s="2" customFormat="1">
      <c r="A48" s="192"/>
      <c r="B48" s="190"/>
      <c r="C48" s="74"/>
      <c r="D48" s="218"/>
      <c r="E48" s="189"/>
      <c r="F48" s="189"/>
    </row>
    <row r="49" spans="1:6" s="2" customFormat="1">
      <c r="A49" s="196" t="s">
        <v>190</v>
      </c>
      <c r="B49" s="243" t="s">
        <v>238</v>
      </c>
      <c r="C49" s="244" t="s">
        <v>4</v>
      </c>
      <c r="D49" s="244">
        <v>1</v>
      </c>
      <c r="E49" s="205"/>
      <c r="F49" s="205">
        <f>E49*D49</f>
        <v>0</v>
      </c>
    </row>
    <row r="50" spans="1:6" s="2" customFormat="1">
      <c r="A50" s="192"/>
      <c r="B50" s="242"/>
      <c r="E50" s="189"/>
      <c r="F50" s="189"/>
    </row>
    <row r="51" spans="1:6" s="2" customFormat="1" ht="38.25">
      <c r="A51" s="196" t="s">
        <v>191</v>
      </c>
      <c r="B51" s="241" t="s">
        <v>192</v>
      </c>
      <c r="C51" s="150" t="s">
        <v>13</v>
      </c>
      <c r="D51" s="221">
        <v>1</v>
      </c>
      <c r="E51" s="205"/>
      <c r="F51" s="205">
        <f>E51*D51</f>
        <v>0</v>
      </c>
    </row>
    <row r="52" spans="1:6" s="2" customFormat="1">
      <c r="A52" s="192"/>
      <c r="B52" s="190"/>
      <c r="C52" s="74"/>
      <c r="D52" s="218"/>
      <c r="E52" s="189"/>
      <c r="F52" s="189"/>
    </row>
    <row r="53" spans="1:6" s="2" customFormat="1">
      <c r="A53" s="196" t="s">
        <v>193</v>
      </c>
      <c r="B53" s="241" t="s">
        <v>194</v>
      </c>
      <c r="C53" s="150" t="s">
        <v>4</v>
      </c>
      <c r="D53" s="221">
        <v>1</v>
      </c>
      <c r="E53" s="205"/>
      <c r="F53" s="205">
        <f>E53*D53</f>
        <v>0</v>
      </c>
    </row>
    <row r="54" spans="1:6" s="2" customFormat="1">
      <c r="A54" s="192"/>
      <c r="B54" s="190"/>
      <c r="C54" s="74"/>
      <c r="D54" s="218"/>
      <c r="E54" s="189"/>
      <c r="F54" s="189"/>
    </row>
    <row r="55" spans="1:6" s="9" customFormat="1" ht="12">
      <c r="A55" s="197"/>
      <c r="B55" s="145" t="s">
        <v>71</v>
      </c>
      <c r="C55" s="110"/>
      <c r="D55" s="222"/>
      <c r="E55" s="211"/>
      <c r="F55" s="206"/>
    </row>
    <row r="56" spans="1:6" s="9" customFormat="1" ht="24">
      <c r="A56" s="194"/>
      <c r="B56" s="141" t="s">
        <v>148</v>
      </c>
      <c r="C56" s="6"/>
      <c r="D56" s="223"/>
      <c r="E56" s="212"/>
      <c r="F56" s="117"/>
    </row>
    <row r="57" spans="1:6" s="9" customFormat="1" ht="12">
      <c r="A57" s="194"/>
      <c r="B57" s="141"/>
      <c r="C57" s="6"/>
      <c r="D57" s="223"/>
      <c r="E57" s="212"/>
      <c r="F57" s="117"/>
    </row>
    <row r="58" spans="1:6" s="135" customFormat="1" ht="11.85" customHeight="1">
      <c r="A58" s="199" t="s">
        <v>195</v>
      </c>
      <c r="B58" s="140" t="s">
        <v>239</v>
      </c>
      <c r="C58" s="247"/>
      <c r="D58" s="247"/>
      <c r="E58" s="213"/>
      <c r="F58" s="52"/>
    </row>
    <row r="59" spans="1:6" s="135" customFormat="1" ht="18" customHeight="1">
      <c r="A59" s="199" t="s">
        <v>533</v>
      </c>
      <c r="B59" s="140" t="s">
        <v>149</v>
      </c>
      <c r="C59" s="69" t="s">
        <v>4</v>
      </c>
      <c r="D59" s="226">
        <v>1</v>
      </c>
      <c r="E59" s="205"/>
      <c r="F59" s="205">
        <f>E59*D59</f>
        <v>0</v>
      </c>
    </row>
    <row r="60" spans="1:6" s="135" customFormat="1" ht="18" customHeight="1">
      <c r="A60" s="199" t="s">
        <v>534</v>
      </c>
      <c r="B60" s="140" t="s">
        <v>197</v>
      </c>
      <c r="C60" s="69" t="s">
        <v>4</v>
      </c>
      <c r="D60" s="226">
        <v>1</v>
      </c>
      <c r="E60" s="205"/>
      <c r="F60" s="205">
        <f>E60*D60</f>
        <v>0</v>
      </c>
    </row>
    <row r="61" spans="1:6" s="135" customFormat="1" ht="11.85" customHeight="1">
      <c r="A61" s="199"/>
      <c r="B61" s="140"/>
      <c r="C61" s="69"/>
      <c r="D61" s="226"/>
      <c r="E61" s="213"/>
      <c r="F61" s="52"/>
    </row>
    <row r="62" spans="1:6" s="135" customFormat="1" ht="155.25" customHeight="1">
      <c r="A62" s="199" t="s">
        <v>196</v>
      </c>
      <c r="B62" s="140" t="s">
        <v>240</v>
      </c>
      <c r="C62" s="69" t="s">
        <v>13</v>
      </c>
      <c r="D62" s="226">
        <v>1</v>
      </c>
      <c r="E62" s="205"/>
      <c r="F62" s="205">
        <f>E62*D62</f>
        <v>0</v>
      </c>
    </row>
    <row r="63" spans="1:6" s="135" customFormat="1" ht="11.85" customHeight="1">
      <c r="A63" s="199" t="s">
        <v>535</v>
      </c>
      <c r="B63" s="140" t="s">
        <v>150</v>
      </c>
      <c r="C63" s="69" t="s">
        <v>4</v>
      </c>
      <c r="D63" s="226">
        <v>3</v>
      </c>
      <c r="E63" s="213"/>
      <c r="F63" s="205">
        <f>E63*D63</f>
        <v>0</v>
      </c>
    </row>
    <row r="64" spans="1:6" s="135" customFormat="1" ht="11.85" customHeight="1">
      <c r="A64" s="199" t="s">
        <v>536</v>
      </c>
      <c r="B64" s="140" t="s">
        <v>151</v>
      </c>
      <c r="C64" s="69" t="s">
        <v>4</v>
      </c>
      <c r="D64" s="226">
        <v>2</v>
      </c>
      <c r="E64" s="213"/>
      <c r="F64" s="205">
        <f>E64*D64</f>
        <v>0</v>
      </c>
    </row>
    <row r="65" spans="1:6" s="135" customFormat="1" ht="11.85" customHeight="1">
      <c r="A65" s="199" t="s">
        <v>537</v>
      </c>
      <c r="B65" s="140" t="s">
        <v>152</v>
      </c>
      <c r="C65" s="69" t="s">
        <v>4</v>
      </c>
      <c r="D65" s="226">
        <v>4</v>
      </c>
      <c r="E65" s="240"/>
      <c r="F65" s="205">
        <f>E65*D65</f>
        <v>0</v>
      </c>
    </row>
    <row r="66" spans="1:6" s="135" customFormat="1" ht="12">
      <c r="A66" s="194"/>
      <c r="B66" s="141"/>
      <c r="C66" s="6"/>
      <c r="D66" s="223"/>
      <c r="E66" s="212"/>
      <c r="F66" s="117"/>
    </row>
    <row r="67" spans="1:6" s="135" customFormat="1" ht="48">
      <c r="A67" s="199" t="s">
        <v>198</v>
      </c>
      <c r="B67" s="140" t="s">
        <v>241</v>
      </c>
      <c r="C67" s="69" t="s">
        <v>13</v>
      </c>
      <c r="D67" s="226">
        <v>1</v>
      </c>
      <c r="E67" s="205"/>
      <c r="F67" s="205">
        <f t="shared" ref="F67:F82" si="0">E67*D67</f>
        <v>0</v>
      </c>
    </row>
    <row r="68" spans="1:6" s="135" customFormat="1" ht="24">
      <c r="A68" s="199" t="s">
        <v>199</v>
      </c>
      <c r="B68" s="140" t="s">
        <v>203</v>
      </c>
      <c r="C68" s="69" t="s">
        <v>4</v>
      </c>
      <c r="D68" s="226">
        <v>1</v>
      </c>
      <c r="E68" s="240"/>
      <c r="F68" s="205">
        <f t="shared" si="0"/>
        <v>0</v>
      </c>
    </row>
    <row r="69" spans="1:6" s="135" customFormat="1">
      <c r="A69" s="199" t="s">
        <v>200</v>
      </c>
      <c r="B69" s="140" t="s">
        <v>153</v>
      </c>
      <c r="C69" s="69" t="s">
        <v>4</v>
      </c>
      <c r="D69" s="226">
        <v>20</v>
      </c>
      <c r="E69" s="240"/>
      <c r="F69" s="205">
        <f t="shared" si="0"/>
        <v>0</v>
      </c>
    </row>
    <row r="70" spans="1:6" s="135" customFormat="1">
      <c r="A70" s="199" t="s">
        <v>538</v>
      </c>
      <c r="B70" s="140" t="s">
        <v>154</v>
      </c>
      <c r="C70" s="69" t="s">
        <v>4</v>
      </c>
      <c r="D70" s="226">
        <v>8</v>
      </c>
      <c r="E70" s="240"/>
      <c r="F70" s="205">
        <f t="shared" si="0"/>
        <v>0</v>
      </c>
    </row>
    <row r="71" spans="1:6" s="135" customFormat="1">
      <c r="A71" s="199" t="s">
        <v>539</v>
      </c>
      <c r="B71" s="140" t="s">
        <v>204</v>
      </c>
      <c r="C71" s="69"/>
      <c r="D71" s="226">
        <v>5</v>
      </c>
      <c r="E71" s="240"/>
      <c r="F71" s="205">
        <f t="shared" si="0"/>
        <v>0</v>
      </c>
    </row>
    <row r="72" spans="1:6" s="135" customFormat="1">
      <c r="A72" s="199" t="s">
        <v>540</v>
      </c>
      <c r="B72" s="140" t="s">
        <v>155</v>
      </c>
      <c r="C72" s="69" t="s">
        <v>4</v>
      </c>
      <c r="D72" s="226">
        <v>3</v>
      </c>
      <c r="E72" s="240"/>
      <c r="F72" s="205">
        <f t="shared" si="0"/>
        <v>0</v>
      </c>
    </row>
    <row r="73" spans="1:6" s="135" customFormat="1">
      <c r="A73" s="199" t="s">
        <v>541</v>
      </c>
      <c r="B73" s="140" t="s">
        <v>156</v>
      </c>
      <c r="C73" s="69" t="s">
        <v>4</v>
      </c>
      <c r="D73" s="226">
        <v>1</v>
      </c>
      <c r="E73" s="240"/>
      <c r="F73" s="205">
        <f t="shared" si="0"/>
        <v>0</v>
      </c>
    </row>
    <row r="74" spans="1:6" s="135" customFormat="1">
      <c r="A74" s="199" t="s">
        <v>542</v>
      </c>
      <c r="B74" s="140" t="s">
        <v>157</v>
      </c>
      <c r="C74" s="69" t="s">
        <v>4</v>
      </c>
      <c r="D74" s="226">
        <v>1</v>
      </c>
      <c r="E74" s="240"/>
      <c r="F74" s="205">
        <f t="shared" si="0"/>
        <v>0</v>
      </c>
    </row>
    <row r="75" spans="1:6" s="135" customFormat="1">
      <c r="A75" s="199" t="s">
        <v>543</v>
      </c>
      <c r="B75" s="140" t="s">
        <v>158</v>
      </c>
      <c r="C75" s="69" t="s">
        <v>4</v>
      </c>
      <c r="D75" s="226">
        <v>2</v>
      </c>
      <c r="E75" s="240"/>
      <c r="F75" s="205">
        <f t="shared" si="0"/>
        <v>0</v>
      </c>
    </row>
    <row r="76" spans="1:6" s="135" customFormat="1">
      <c r="A76" s="199" t="s">
        <v>544</v>
      </c>
      <c r="B76" s="140" t="s">
        <v>159</v>
      </c>
      <c r="C76" s="69" t="s">
        <v>4</v>
      </c>
      <c r="D76" s="226">
        <v>3</v>
      </c>
      <c r="E76" s="240"/>
      <c r="F76" s="205">
        <f t="shared" si="0"/>
        <v>0</v>
      </c>
    </row>
    <row r="77" spans="1:6" s="135" customFormat="1">
      <c r="A77" s="199" t="s">
        <v>545</v>
      </c>
      <c r="B77" s="140" t="s">
        <v>160</v>
      </c>
      <c r="C77" s="69" t="s">
        <v>4</v>
      </c>
      <c r="D77" s="226">
        <v>3</v>
      </c>
      <c r="E77" s="240"/>
      <c r="F77" s="205">
        <f t="shared" si="0"/>
        <v>0</v>
      </c>
    </row>
    <row r="78" spans="1:6" s="135" customFormat="1">
      <c r="A78" s="199" t="s">
        <v>546</v>
      </c>
      <c r="B78" s="140" t="s">
        <v>165</v>
      </c>
      <c r="C78" s="69" t="s">
        <v>4</v>
      </c>
      <c r="D78" s="226">
        <v>1</v>
      </c>
      <c r="E78" s="240"/>
      <c r="F78" s="205">
        <f t="shared" si="0"/>
        <v>0</v>
      </c>
    </row>
    <row r="79" spans="1:6" s="135" customFormat="1">
      <c r="A79" s="199" t="s">
        <v>547</v>
      </c>
      <c r="B79" s="140" t="s">
        <v>164</v>
      </c>
      <c r="C79" s="69" t="s">
        <v>4</v>
      </c>
      <c r="D79" s="226">
        <v>1</v>
      </c>
      <c r="E79" s="240"/>
      <c r="F79" s="205">
        <f t="shared" si="0"/>
        <v>0</v>
      </c>
    </row>
    <row r="80" spans="1:6" s="135" customFormat="1">
      <c r="A80" s="199" t="s">
        <v>548</v>
      </c>
      <c r="B80" s="140" t="s">
        <v>163</v>
      </c>
      <c r="C80" s="69" t="s">
        <v>4</v>
      </c>
      <c r="D80" s="226">
        <v>4</v>
      </c>
      <c r="E80" s="240"/>
      <c r="F80" s="205">
        <f t="shared" si="0"/>
        <v>0</v>
      </c>
    </row>
    <row r="81" spans="1:6" s="135" customFormat="1">
      <c r="A81" s="199" t="s">
        <v>549</v>
      </c>
      <c r="B81" s="140" t="s">
        <v>162</v>
      </c>
      <c r="C81" s="69" t="s">
        <v>4</v>
      </c>
      <c r="D81" s="226">
        <v>4</v>
      </c>
      <c r="E81" s="240"/>
      <c r="F81" s="205">
        <f t="shared" si="0"/>
        <v>0</v>
      </c>
    </row>
    <row r="82" spans="1:6" s="135" customFormat="1">
      <c r="A82" s="199" t="s">
        <v>550</v>
      </c>
      <c r="B82" s="140" t="s">
        <v>161</v>
      </c>
      <c r="C82" s="69" t="s">
        <v>4</v>
      </c>
      <c r="D82" s="226">
        <v>2</v>
      </c>
      <c r="E82" s="240"/>
      <c r="F82" s="205">
        <f t="shared" si="0"/>
        <v>0</v>
      </c>
    </row>
    <row r="83" spans="1:6" s="135" customFormat="1" ht="12">
      <c r="A83" s="194"/>
      <c r="B83" s="141"/>
      <c r="C83" s="6"/>
      <c r="D83" s="223"/>
      <c r="E83" s="212"/>
      <c r="F83" s="117"/>
    </row>
    <row r="84" spans="1:6" s="135" customFormat="1" ht="12">
      <c r="A84" s="197"/>
      <c r="B84" s="145" t="s">
        <v>166</v>
      </c>
      <c r="C84" s="110"/>
      <c r="D84" s="222"/>
      <c r="E84" s="211"/>
      <c r="F84" s="206"/>
    </row>
    <row r="85" spans="1:6" s="135" customFormat="1" ht="12">
      <c r="A85" s="194"/>
      <c r="B85" s="141"/>
      <c r="C85" s="6"/>
      <c r="D85" s="223"/>
      <c r="E85" s="212"/>
      <c r="F85" s="117"/>
    </row>
    <row r="86" spans="1:6" s="135" customFormat="1" ht="47.25" customHeight="1">
      <c r="A86" s="199" t="s">
        <v>201</v>
      </c>
      <c r="B86" s="140" t="s">
        <v>242</v>
      </c>
      <c r="C86" s="69" t="s">
        <v>4</v>
      </c>
      <c r="D86" s="226">
        <v>150</v>
      </c>
      <c r="E86" s="205"/>
      <c r="F86" s="205">
        <f>E86*D86</f>
        <v>0</v>
      </c>
    </row>
    <row r="87" spans="1:6" s="135" customFormat="1" ht="12">
      <c r="A87" s="194"/>
      <c r="B87" s="141"/>
      <c r="C87" s="6"/>
      <c r="D87" s="223"/>
      <c r="E87" s="212"/>
      <c r="F87" s="117"/>
    </row>
    <row r="88" spans="1:6" s="135" customFormat="1" ht="47.25" customHeight="1">
      <c r="A88" s="199" t="s">
        <v>202</v>
      </c>
      <c r="B88" s="140" t="s">
        <v>243</v>
      </c>
      <c r="C88" s="69" t="s">
        <v>4</v>
      </c>
      <c r="D88" s="226">
        <v>25</v>
      </c>
      <c r="E88" s="205"/>
      <c r="F88" s="205">
        <f>E88*D88</f>
        <v>0</v>
      </c>
    </row>
    <row r="89" spans="1:6" s="135" customFormat="1">
      <c r="A89" s="194"/>
      <c r="B89" s="141"/>
      <c r="C89" s="6"/>
      <c r="D89" s="223"/>
      <c r="E89" s="205"/>
      <c r="F89" s="117"/>
    </row>
    <row r="90" spans="1:6" s="135" customFormat="1" ht="36">
      <c r="A90" s="199" t="s">
        <v>205</v>
      </c>
      <c r="B90" s="140" t="s">
        <v>244</v>
      </c>
      <c r="C90" s="69" t="s">
        <v>4</v>
      </c>
      <c r="D90" s="226">
        <v>2</v>
      </c>
      <c r="E90" s="205"/>
      <c r="F90" s="205">
        <f>E90*D90</f>
        <v>0</v>
      </c>
    </row>
    <row r="91" spans="1:6" s="135" customFormat="1">
      <c r="A91" s="194"/>
      <c r="B91" s="141"/>
      <c r="C91" s="6"/>
      <c r="D91" s="223"/>
      <c r="E91" s="189"/>
      <c r="F91" s="117"/>
    </row>
    <row r="92" spans="1:6" s="135" customFormat="1" ht="48">
      <c r="A92" s="199" t="s">
        <v>206</v>
      </c>
      <c r="B92" s="140" t="s">
        <v>208</v>
      </c>
      <c r="C92" s="69" t="s">
        <v>4</v>
      </c>
      <c r="D92" s="226">
        <v>12</v>
      </c>
      <c r="E92" s="205"/>
      <c r="F92" s="205">
        <f>E92*D92</f>
        <v>0</v>
      </c>
    </row>
    <row r="93" spans="1:6" s="135" customFormat="1" ht="12">
      <c r="A93" s="194"/>
      <c r="B93" s="141"/>
      <c r="C93" s="6"/>
      <c r="D93" s="223"/>
      <c r="E93" s="212"/>
      <c r="F93" s="117"/>
    </row>
    <row r="94" spans="1:6" s="135" customFormat="1" ht="48">
      <c r="A94" s="199" t="s">
        <v>207</v>
      </c>
      <c r="B94" s="140" t="s">
        <v>245</v>
      </c>
      <c r="C94" s="69" t="s">
        <v>4</v>
      </c>
      <c r="D94" s="226">
        <v>13</v>
      </c>
      <c r="E94" s="205"/>
      <c r="F94" s="205">
        <f>E94*D94</f>
        <v>0</v>
      </c>
    </row>
    <row r="95" spans="1:6" s="135" customFormat="1" ht="12">
      <c r="A95" s="194"/>
      <c r="B95" s="141"/>
      <c r="C95" s="6"/>
      <c r="D95" s="223"/>
      <c r="E95" s="212"/>
      <c r="F95" s="117"/>
    </row>
    <row r="96" spans="1:6" s="135" customFormat="1" ht="36">
      <c r="A96" s="199" t="s">
        <v>209</v>
      </c>
      <c r="B96" s="140" t="s">
        <v>246</v>
      </c>
      <c r="C96" s="69" t="s">
        <v>4</v>
      </c>
      <c r="D96" s="226">
        <v>3</v>
      </c>
      <c r="E96" s="205"/>
      <c r="F96" s="205">
        <f>E96*D96</f>
        <v>0</v>
      </c>
    </row>
    <row r="97" spans="1:6" s="135" customFormat="1" ht="12">
      <c r="A97" s="194"/>
      <c r="B97" s="141"/>
      <c r="C97" s="6"/>
      <c r="D97" s="223"/>
      <c r="E97" s="212"/>
      <c r="F97" s="117"/>
    </row>
    <row r="98" spans="1:6" s="135" customFormat="1" ht="36">
      <c r="A98" s="199" t="s">
        <v>210</v>
      </c>
      <c r="B98" s="140" t="s">
        <v>247</v>
      </c>
      <c r="C98" s="69" t="s">
        <v>4</v>
      </c>
      <c r="D98" s="226">
        <v>1</v>
      </c>
      <c r="E98" s="205"/>
      <c r="F98" s="205">
        <f>E98*D98</f>
        <v>0</v>
      </c>
    </row>
    <row r="99" spans="1:6" s="135" customFormat="1" ht="12">
      <c r="A99" s="194"/>
      <c r="B99" s="141"/>
      <c r="C99" s="6"/>
      <c r="D99" s="223"/>
      <c r="E99" s="212"/>
      <c r="F99" s="117"/>
    </row>
    <row r="100" spans="1:6" s="135" customFormat="1" ht="27" customHeight="1">
      <c r="A100" s="199" t="s">
        <v>211</v>
      </c>
      <c r="B100" s="140" t="s">
        <v>248</v>
      </c>
      <c r="C100" s="69" t="s">
        <v>4</v>
      </c>
      <c r="D100" s="226">
        <v>15</v>
      </c>
      <c r="E100" s="205"/>
      <c r="F100" s="205">
        <f>E100*D100</f>
        <v>0</v>
      </c>
    </row>
    <row r="101" spans="1:6" s="135" customFormat="1" ht="12">
      <c r="A101" s="194"/>
      <c r="B101" s="141"/>
      <c r="C101" s="6"/>
      <c r="D101" s="223"/>
      <c r="E101" s="212"/>
      <c r="F101" s="117"/>
    </row>
    <row r="102" spans="1:6" s="135" customFormat="1" ht="38.25" customHeight="1">
      <c r="A102" s="199" t="s">
        <v>212</v>
      </c>
      <c r="B102" s="140" t="s">
        <v>218</v>
      </c>
      <c r="C102" s="69" t="s">
        <v>4</v>
      </c>
      <c r="D102" s="226">
        <v>5</v>
      </c>
      <c r="E102" s="205"/>
      <c r="F102" s="205">
        <f>E102*D102</f>
        <v>0</v>
      </c>
    </row>
    <row r="103" spans="1:6" s="135" customFormat="1" ht="12">
      <c r="A103" s="194"/>
      <c r="B103" s="141"/>
      <c r="C103" s="6"/>
      <c r="D103" s="223"/>
      <c r="E103" s="212"/>
      <c r="F103" s="117"/>
    </row>
    <row r="104" spans="1:6" s="135" customFormat="1" ht="24">
      <c r="A104" s="199" t="s">
        <v>213</v>
      </c>
      <c r="B104" s="140" t="s">
        <v>249</v>
      </c>
      <c r="C104" s="69" t="s">
        <v>4</v>
      </c>
      <c r="D104" s="226">
        <v>3</v>
      </c>
      <c r="E104" s="205"/>
      <c r="F104" s="205">
        <f>E104*D104</f>
        <v>0</v>
      </c>
    </row>
    <row r="105" spans="1:6" s="135" customFormat="1" ht="12">
      <c r="A105" s="194"/>
      <c r="B105" s="141"/>
      <c r="C105" s="6"/>
      <c r="D105" s="223"/>
      <c r="E105" s="212"/>
      <c r="F105" s="117"/>
    </row>
    <row r="106" spans="1:6" s="135" customFormat="1" ht="36">
      <c r="A106" s="199" t="s">
        <v>214</v>
      </c>
      <c r="B106" s="140" t="s">
        <v>250</v>
      </c>
      <c r="C106" s="69" t="s">
        <v>43</v>
      </c>
      <c r="D106" s="226">
        <v>150</v>
      </c>
      <c r="E106" s="205"/>
      <c r="F106" s="205">
        <f>E106*D106</f>
        <v>0</v>
      </c>
    </row>
    <row r="107" spans="1:6" s="135" customFormat="1" ht="12">
      <c r="A107" s="194"/>
      <c r="B107" s="141"/>
      <c r="C107" s="6"/>
      <c r="D107" s="223"/>
      <c r="E107" s="212"/>
      <c r="F107" s="117"/>
    </row>
    <row r="108" spans="1:6" s="135" customFormat="1" ht="36">
      <c r="A108" s="199" t="s">
        <v>215</v>
      </c>
      <c r="B108" s="140" t="s">
        <v>251</v>
      </c>
      <c r="C108" s="69" t="s">
        <v>43</v>
      </c>
      <c r="D108" s="226">
        <v>12</v>
      </c>
      <c r="E108" s="205"/>
      <c r="F108" s="205">
        <f>E108*D108</f>
        <v>0</v>
      </c>
    </row>
    <row r="109" spans="1:6" s="135" customFormat="1" ht="12">
      <c r="A109" s="194"/>
      <c r="B109" s="141"/>
      <c r="C109" s="6"/>
      <c r="D109" s="223"/>
      <c r="E109" s="212"/>
      <c r="F109" s="117"/>
    </row>
    <row r="110" spans="1:6" s="9" customFormat="1" ht="24">
      <c r="A110" s="198"/>
      <c r="B110" s="145" t="s">
        <v>167</v>
      </c>
      <c r="C110" s="124"/>
      <c r="D110" s="224"/>
      <c r="E110" s="211"/>
      <c r="F110" s="207"/>
    </row>
    <row r="111" spans="1:6" s="135" customFormat="1" ht="12">
      <c r="A111" s="239"/>
      <c r="B111" s="229"/>
      <c r="C111" s="230"/>
      <c r="D111" s="231"/>
      <c r="E111" s="212"/>
      <c r="F111" s="117"/>
    </row>
    <row r="112" spans="1:6" s="135" customFormat="1" ht="35.25" customHeight="1">
      <c r="A112" s="232" t="s">
        <v>216</v>
      </c>
      <c r="B112" s="233" t="s">
        <v>252</v>
      </c>
      <c r="C112" s="234" t="s">
        <v>43</v>
      </c>
      <c r="D112" s="235">
        <v>220</v>
      </c>
      <c r="E112" s="205"/>
      <c r="F112" s="52">
        <f>D112*E112</f>
        <v>0</v>
      </c>
    </row>
    <row r="113" spans="1:6" s="135" customFormat="1" ht="12">
      <c r="A113" s="239"/>
      <c r="B113" s="229"/>
      <c r="C113" s="230"/>
      <c r="D113" s="231"/>
      <c r="E113" s="212"/>
      <c r="F113" s="117"/>
    </row>
    <row r="114" spans="1:6" s="135" customFormat="1" ht="36">
      <c r="A114" s="232" t="s">
        <v>217</v>
      </c>
      <c r="B114" s="233" t="s">
        <v>253</v>
      </c>
      <c r="C114" s="234" t="s">
        <v>4</v>
      </c>
      <c r="D114" s="235">
        <v>22</v>
      </c>
      <c r="E114" s="205"/>
      <c r="F114" s="52">
        <f>D114*E114</f>
        <v>0</v>
      </c>
    </row>
    <row r="115" spans="1:6" s="135" customFormat="1" ht="12">
      <c r="A115" s="239"/>
      <c r="B115" s="229"/>
      <c r="C115" s="230"/>
      <c r="D115" s="231"/>
      <c r="E115" s="214"/>
      <c r="F115" s="117"/>
    </row>
    <row r="116" spans="1:6" s="135" customFormat="1" ht="36">
      <c r="A116" s="232" t="s">
        <v>219</v>
      </c>
      <c r="B116" s="233" t="s">
        <v>254</v>
      </c>
      <c r="C116" s="234" t="s">
        <v>4</v>
      </c>
      <c r="D116" s="235">
        <v>20</v>
      </c>
      <c r="E116" s="205"/>
      <c r="F116" s="52">
        <f>D116*E116</f>
        <v>0</v>
      </c>
    </row>
    <row r="117" spans="1:6" s="135" customFormat="1" ht="12">
      <c r="A117" s="239"/>
      <c r="B117" s="229"/>
      <c r="C117" s="230"/>
      <c r="D117" s="231"/>
      <c r="E117" s="214"/>
      <c r="F117" s="117"/>
    </row>
    <row r="118" spans="1:6" s="135" customFormat="1">
      <c r="A118" s="232" t="s">
        <v>220</v>
      </c>
      <c r="B118" s="233" t="s">
        <v>168</v>
      </c>
      <c r="C118" s="234" t="s">
        <v>147</v>
      </c>
      <c r="D118" s="235">
        <v>6</v>
      </c>
      <c r="E118" s="205"/>
      <c r="F118" s="52">
        <f>D118*E118</f>
        <v>0</v>
      </c>
    </row>
    <row r="119" spans="1:6" s="135" customFormat="1" ht="12">
      <c r="A119" s="239"/>
      <c r="B119" s="229"/>
      <c r="C119" s="230"/>
      <c r="D119" s="231"/>
      <c r="E119" s="214"/>
      <c r="F119" s="117"/>
    </row>
    <row r="120" spans="1:6" s="135" customFormat="1" ht="12">
      <c r="A120" s="198"/>
      <c r="B120" s="145" t="s">
        <v>225</v>
      </c>
      <c r="C120" s="124"/>
      <c r="D120" s="224"/>
      <c r="E120" s="211"/>
      <c r="F120" s="207"/>
    </row>
    <row r="121" spans="1:6" s="135" customFormat="1" ht="12">
      <c r="A121" s="239"/>
      <c r="B121" s="251"/>
      <c r="C121" s="236"/>
      <c r="D121" s="237"/>
      <c r="E121" s="212"/>
      <c r="F121" s="117"/>
    </row>
    <row r="122" spans="1:6" s="135" customFormat="1" ht="120">
      <c r="A122" s="232" t="s">
        <v>221</v>
      </c>
      <c r="B122" s="238" t="s">
        <v>228</v>
      </c>
      <c r="C122" s="5" t="s">
        <v>43</v>
      </c>
      <c r="D122" s="225">
        <v>12</v>
      </c>
      <c r="E122" s="205"/>
      <c r="F122" s="52">
        <f>D122*E122</f>
        <v>0</v>
      </c>
    </row>
    <row r="123" spans="1:6" s="135" customFormat="1" ht="12">
      <c r="A123" s="239"/>
      <c r="B123" s="251"/>
      <c r="C123" s="236"/>
      <c r="D123" s="237"/>
      <c r="E123" s="212"/>
      <c r="F123" s="117"/>
    </row>
    <row r="124" spans="1:6" s="135" customFormat="1" ht="96">
      <c r="A124" s="232" t="s">
        <v>222</v>
      </c>
      <c r="B124" s="238" t="s">
        <v>255</v>
      </c>
      <c r="C124" s="5" t="s">
        <v>43</v>
      </c>
      <c r="D124" s="225">
        <v>33</v>
      </c>
      <c r="E124" s="205"/>
      <c r="F124" s="52">
        <f>D124*E124</f>
        <v>0</v>
      </c>
    </row>
    <row r="125" spans="1:6" s="135" customFormat="1" ht="12">
      <c r="A125" s="239"/>
      <c r="B125" s="251"/>
      <c r="C125" s="236"/>
      <c r="D125" s="237"/>
      <c r="E125" s="212"/>
      <c r="F125" s="117"/>
    </row>
    <row r="126" spans="1:6" s="135" customFormat="1" ht="72">
      <c r="A126" s="232" t="s">
        <v>223</v>
      </c>
      <c r="B126" s="238" t="s">
        <v>256</v>
      </c>
      <c r="C126" s="5" t="s">
        <v>4</v>
      </c>
      <c r="D126" s="225">
        <v>1</v>
      </c>
      <c r="E126" s="205"/>
      <c r="F126" s="52">
        <f>D126*E126</f>
        <v>0</v>
      </c>
    </row>
    <row r="127" spans="1:6" s="135" customFormat="1" ht="12">
      <c r="A127" s="239"/>
      <c r="B127" s="251"/>
      <c r="C127" s="236"/>
      <c r="D127" s="237"/>
      <c r="E127" s="212"/>
      <c r="F127" s="117"/>
    </row>
    <row r="128" spans="1:6" s="135" customFormat="1" ht="72">
      <c r="A128" s="232" t="s">
        <v>224</v>
      </c>
      <c r="B128" s="238" t="s">
        <v>257</v>
      </c>
      <c r="C128" s="5" t="s">
        <v>4</v>
      </c>
      <c r="D128" s="225">
        <v>3</v>
      </c>
      <c r="E128" s="205"/>
      <c r="F128" s="52">
        <f>D128*E128</f>
        <v>0</v>
      </c>
    </row>
    <row r="129" spans="1:6" s="135" customFormat="1" ht="18.75" customHeight="1">
      <c r="A129" s="239"/>
      <c r="B129" s="251"/>
      <c r="C129" s="236"/>
      <c r="D129" s="237"/>
      <c r="E129" s="212"/>
      <c r="F129" s="117"/>
    </row>
    <row r="130" spans="1:6" s="135" customFormat="1" ht="31.5" customHeight="1">
      <c r="A130" s="232" t="s">
        <v>226</v>
      </c>
      <c r="B130" s="238" t="s">
        <v>258</v>
      </c>
      <c r="C130" s="5" t="s">
        <v>4</v>
      </c>
      <c r="D130" s="225">
        <v>1</v>
      </c>
      <c r="E130" s="205"/>
      <c r="F130" s="52">
        <f>D130*E130</f>
        <v>0</v>
      </c>
    </row>
    <row r="131" spans="1:6" s="135" customFormat="1" ht="12.75" customHeight="1">
      <c r="A131" s="239"/>
      <c r="B131" s="251"/>
      <c r="C131" s="236"/>
      <c r="D131" s="237"/>
      <c r="E131" s="212"/>
      <c r="F131" s="117"/>
    </row>
    <row r="132" spans="1:6" s="135" customFormat="1">
      <c r="A132" s="248" t="s">
        <v>227</v>
      </c>
      <c r="B132" s="238" t="s">
        <v>259</v>
      </c>
      <c r="C132" s="249" t="s">
        <v>4</v>
      </c>
      <c r="D132" s="250">
        <v>1</v>
      </c>
      <c r="E132" s="205"/>
      <c r="F132" s="52">
        <f>D132*E132</f>
        <v>0</v>
      </c>
    </row>
    <row r="133" spans="1:6" s="135" customFormat="1" thickBot="1">
      <c r="A133" s="239"/>
      <c r="B133" s="251"/>
      <c r="C133" s="236"/>
      <c r="D133" s="237"/>
      <c r="E133" s="212"/>
      <c r="F133" s="117"/>
    </row>
    <row r="134" spans="1:6" s="9" customFormat="1" thickBot="1">
      <c r="A134" s="200"/>
      <c r="B134" s="167" t="s">
        <v>230</v>
      </c>
      <c r="C134" s="168"/>
      <c r="D134" s="227"/>
      <c r="E134" s="215"/>
      <c r="F134" s="623">
        <f>SUM(F14:F133)</f>
        <v>0</v>
      </c>
    </row>
  </sheetData>
  <protectedRanges>
    <protectedRange sqref="E58:E83 E85:E133" name="Obseg1"/>
  </protectedRanges>
  <mergeCells count="1">
    <mergeCell ref="A1:F1"/>
  </mergeCells>
  <printOptions horizontalCentered="1"/>
  <pageMargins left="0.98425196850393704" right="0.39370078740157483" top="0.39370078740157483" bottom="0.39370078740157483" header="0.19685039370078741" footer="0.19685039370078741"/>
  <pageSetup paperSize="9" scale="91" orientation="portrait" r:id="rId1"/>
  <headerFooter>
    <oddFooter>&amp;L&amp;"Arial,Krepko"&amp;8&amp;K00-013&amp;A&amp;R&amp;"Arial CE,Krepko"&amp;8&amp;K00-013Stran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20"/>
  <sheetViews>
    <sheetView view="pageLayout" zoomScaleNormal="100" zoomScaleSheetLayoutView="85" workbookViewId="0">
      <selection activeCell="I12" sqref="I12"/>
    </sheetView>
  </sheetViews>
  <sheetFormatPr defaultColWidth="4.42578125" defaultRowHeight="12.75"/>
  <cols>
    <col min="1" max="1" width="6.7109375" style="201" customWidth="1"/>
    <col min="2" max="2" width="50.7109375" style="99" customWidth="1"/>
    <col min="3" max="3" width="5.7109375" style="99" customWidth="1"/>
    <col min="4" max="4" width="10.7109375" style="228" customWidth="1"/>
    <col min="5" max="5" width="10.7109375" style="216" customWidth="1"/>
    <col min="6" max="6" width="11.7109375" style="208" customWidth="1"/>
    <col min="7" max="16384" width="4.42578125" style="99"/>
  </cols>
  <sheetData>
    <row r="1" spans="1:6" s="616" customFormat="1" ht="12">
      <c r="A1" s="688"/>
      <c r="B1" s="689"/>
      <c r="C1" s="689"/>
      <c r="D1" s="689"/>
      <c r="E1" s="689"/>
      <c r="F1" s="689"/>
    </row>
    <row r="2" spans="1:6" s="56" customFormat="1" ht="18.75">
      <c r="A2" s="193"/>
      <c r="B2" s="54" t="s">
        <v>73</v>
      </c>
      <c r="C2" s="54"/>
      <c r="D2" s="217"/>
      <c r="E2" s="209"/>
      <c r="F2" s="202"/>
    </row>
    <row r="3" spans="1:6">
      <c r="A3" s="192"/>
      <c r="B3" s="74"/>
      <c r="C3" s="74"/>
      <c r="D3" s="218"/>
      <c r="E3" s="189"/>
      <c r="F3" s="189"/>
    </row>
    <row r="4" spans="1:6" ht="18.75">
      <c r="A4" s="151" t="s">
        <v>353</v>
      </c>
      <c r="B4" s="295" t="s">
        <v>354</v>
      </c>
      <c r="C4" s="54"/>
      <c r="D4" s="217"/>
      <c r="E4" s="209"/>
      <c r="F4" s="202"/>
    </row>
    <row r="5" spans="1:6" s="483" customFormat="1" ht="15" customHeight="1">
      <c r="A5" s="299"/>
      <c r="B5" s="294" t="s">
        <v>520</v>
      </c>
      <c r="C5" s="294"/>
      <c r="D5" s="300"/>
      <c r="E5" s="301"/>
      <c r="F5" s="302"/>
    </row>
    <row r="6" spans="1:6">
      <c r="A6" s="192"/>
      <c r="B6" s="74"/>
      <c r="C6" s="74"/>
      <c r="D6" s="218"/>
      <c r="E6" s="189"/>
      <c r="F6" s="189"/>
    </row>
    <row r="7" spans="1:6" ht="13.5" thickBot="1">
      <c r="A7" s="192"/>
      <c r="B7" s="74"/>
      <c r="C7" s="74"/>
      <c r="D7" s="218"/>
      <c r="E7" s="189"/>
      <c r="F7" s="189"/>
    </row>
    <row r="8" spans="1:6" s="135" customFormat="1" ht="48" customHeight="1" thickBot="1">
      <c r="A8" s="194"/>
      <c r="B8" s="572" t="s">
        <v>505</v>
      </c>
      <c r="C8" s="614"/>
      <c r="D8" s="219"/>
      <c r="E8" s="203"/>
      <c r="F8" s="203"/>
    </row>
    <row r="9" spans="1:6" s="135" customFormat="1" thickBot="1">
      <c r="A9" s="194"/>
      <c r="B9" s="614"/>
      <c r="C9" s="614"/>
      <c r="D9" s="219"/>
      <c r="E9" s="203"/>
      <c r="F9" s="203"/>
    </row>
    <row r="10" spans="1:6" s="135" customFormat="1" thickBot="1">
      <c r="A10" s="472" t="s">
        <v>6</v>
      </c>
      <c r="B10" s="462" t="s">
        <v>7</v>
      </c>
      <c r="C10" s="463" t="s">
        <v>65</v>
      </c>
      <c r="D10" s="471" t="s">
        <v>18</v>
      </c>
      <c r="E10" s="473" t="s">
        <v>67</v>
      </c>
      <c r="F10" s="474" t="s">
        <v>66</v>
      </c>
    </row>
    <row r="11" spans="1:6" s="2" customFormat="1">
      <c r="A11" s="192"/>
      <c r="B11" s="74"/>
      <c r="C11" s="74"/>
      <c r="D11" s="218"/>
      <c r="E11" s="189"/>
      <c r="F11" s="189"/>
    </row>
    <row r="12" spans="1:6" s="2" customFormat="1" ht="144" customHeight="1">
      <c r="A12" s="196" t="s">
        <v>171</v>
      </c>
      <c r="B12" s="617" t="s">
        <v>523</v>
      </c>
      <c r="C12" s="618" t="s">
        <v>13</v>
      </c>
      <c r="D12" s="619">
        <v>1</v>
      </c>
      <c r="E12" s="620"/>
      <c r="F12" s="620">
        <f>E12*D12</f>
        <v>0</v>
      </c>
    </row>
    <row r="13" spans="1:6" s="2" customFormat="1" ht="11.45" customHeight="1">
      <c r="A13" s="192"/>
      <c r="B13" s="559"/>
      <c r="C13" s="615"/>
      <c r="D13" s="264"/>
      <c r="E13" s="621"/>
      <c r="F13" s="621"/>
    </row>
    <row r="14" spans="1:6" s="2" customFormat="1" ht="117" customHeight="1">
      <c r="A14" s="196" t="s">
        <v>117</v>
      </c>
      <c r="B14" s="617" t="s">
        <v>519</v>
      </c>
      <c r="C14" s="618" t="s">
        <v>113</v>
      </c>
      <c r="D14" s="619">
        <v>2.6</v>
      </c>
      <c r="E14" s="620"/>
      <c r="F14" s="620">
        <f>E14*D14</f>
        <v>0</v>
      </c>
    </row>
    <row r="15" spans="1:6" s="2" customFormat="1" ht="11.45" customHeight="1">
      <c r="A15" s="192"/>
      <c r="B15" s="559"/>
      <c r="C15" s="615"/>
      <c r="D15" s="264"/>
      <c r="E15" s="621"/>
      <c r="F15" s="621"/>
    </row>
    <row r="16" spans="1:6" s="2" customFormat="1" ht="48">
      <c r="A16" s="196" t="s">
        <v>119</v>
      </c>
      <c r="B16" s="252" t="s">
        <v>521</v>
      </c>
      <c r="C16" s="618" t="s">
        <v>113</v>
      </c>
      <c r="D16" s="619">
        <v>0.72</v>
      </c>
      <c r="E16" s="620"/>
      <c r="F16" s="620">
        <f>E16*D16</f>
        <v>0</v>
      </c>
    </row>
    <row r="17" spans="1:6" s="2" customFormat="1" ht="11.45" customHeight="1" thickBot="1">
      <c r="A17" s="192"/>
      <c r="B17" s="157"/>
      <c r="C17" s="74"/>
      <c r="D17" s="218"/>
      <c r="E17" s="189"/>
      <c r="F17" s="189"/>
    </row>
    <row r="18" spans="1:6" s="616" customFormat="1" thickBot="1">
      <c r="A18" s="200"/>
      <c r="B18" s="167" t="s">
        <v>518</v>
      </c>
      <c r="C18" s="168"/>
      <c r="D18" s="227"/>
      <c r="E18" s="215"/>
      <c r="F18" s="171">
        <f>SUM(F12:F17)</f>
        <v>0</v>
      </c>
    </row>
    <row r="20" spans="1:6">
      <c r="F20" s="516"/>
    </row>
  </sheetData>
  <mergeCells count="1">
    <mergeCell ref="A1:F1"/>
  </mergeCells>
  <printOptions horizontalCentered="1"/>
  <pageMargins left="0.98425196850393704" right="0.39370078740157483" top="0.39370078740157483" bottom="0.39370078740157483" header="0.19685039370078741" footer="0.19685039370078741"/>
  <pageSetup paperSize="9" scale="91" orientation="portrait" r:id="rId1"/>
  <headerFooter>
    <oddFooter>&amp;L&amp;"Arial,Krepko"&amp;8&amp;K00-013&amp;A&amp;R&amp;"Arial CE,Krepko"&amp;8&amp;K00-013Stran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NASLOV</vt:lpstr>
      <vt:lpstr>SKUPNA REKAPITULACIJA</vt:lpstr>
      <vt:lpstr>UVODNE STRANI</vt:lpstr>
      <vt:lpstr>A I PREDDELA</vt:lpstr>
      <vt:lpstr>A II OSTRANJEVALNA DELA</vt:lpstr>
      <vt:lpstr>B III ZEMELJSKA DELA</vt:lpstr>
      <vt:lpstr>B IV GLOBOKO TEMELJENJE</vt:lpstr>
      <vt:lpstr>B V OPAŽI</vt:lpstr>
      <vt:lpstr>B VI METEORNA KANALIZACIJA</vt:lpstr>
      <vt:lpstr>C VII KLJUČAVNIČARSKA DELA</vt:lpstr>
      <vt:lpstr>C VIII. KROVSKO KLEPARSKA DELA</vt:lpstr>
      <vt:lpstr>C IX TLAKARSKA DELA in OKOLICA</vt:lpstr>
      <vt:lpstr>C X PLAŠČ PLEZALNE STENE</vt:lpstr>
      <vt:lpstr>C XI ELEKTROINSTALACIJE</vt:lpstr>
      <vt:lpstr>XII PROTIPOŽARNI UKREPI</vt:lpstr>
      <vt:lpstr>'C X PLAŠČ PLEZALNE STENE'!Popis</vt:lpstr>
      <vt:lpstr>'SKUPNA REKAPITULACIJA'!Popis_1</vt:lpstr>
      <vt:lpstr>'A II OSTRANJEVALNA DELA'!Print</vt:lpstr>
      <vt:lpstr>'A I PREDDELA'!Print_Area</vt:lpstr>
      <vt:lpstr>'A II OSTRANJEVALNA DELA'!Print_Area</vt:lpstr>
      <vt:lpstr>'C IX TLAKARSKA DELA in OKOLICA'!Print_Area</vt:lpstr>
      <vt:lpstr>'C X PLAŠČ PLEZALNE STENE'!Print_Area</vt:lpstr>
      <vt:lpstr>NASLOV!Print_Area</vt:lpstr>
      <vt:lpstr>'SKUPNA REKAPITULACIJA'!Print_Area</vt:lpstr>
      <vt:lpstr>'UVODNE STRANI'!Print_Area</vt:lpstr>
      <vt:lpstr>'A I PREDDELA'!Print_Titles</vt:lpstr>
      <vt:lpstr>'A II OSTRANJEVALNA DELA'!Print_Titles</vt:lpstr>
      <vt:lpstr>'B III ZEMELJSKA DELA'!Print_Titles</vt:lpstr>
      <vt:lpstr>'B IV GLOBOKO TEMELJENJE'!Print_Titles</vt:lpstr>
      <vt:lpstr>'B V OPAŽI'!Print_Titles</vt:lpstr>
      <vt:lpstr>'B VI METEORNA KANALIZACIJA'!Print_Titles</vt:lpstr>
      <vt:lpstr>'C IX TLAKARSKA DELA in OKOLICA'!Print_Titles</vt:lpstr>
      <vt:lpstr>'C VII KLJUČAVNIČARSKA DELA'!Print_Titles</vt:lpstr>
      <vt:lpstr>'C VIII. KROVSKO KLEPARSKA DELA'!Print_Titles</vt:lpstr>
      <vt:lpstr>'C X PLAŠČ PLEZALNE STENE'!Print_Titles</vt:lpstr>
      <vt:lpstr>'C XI ELEKTROINSTALACIJE'!Print_Titles</vt:lpstr>
      <vt:lpstr>'XII PROTIPOŽARNI UKREPI'!Print_Titles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Plezalna stena Koper</dc:title>
  <dc:subject>PROJEKTANTSKI POPIS IN PREDRAČUN</dc:subject>
  <dc:creator>Jana</dc:creator>
  <cp:lastModifiedBy>Karmen Gorjup</cp:lastModifiedBy>
  <cp:lastPrinted>2021-08-02T13:00:37Z</cp:lastPrinted>
  <dcterms:created xsi:type="dcterms:W3CDTF">2000-07-18T15:41:57Z</dcterms:created>
  <dcterms:modified xsi:type="dcterms:W3CDTF">2021-08-02T13:03:24Z</dcterms:modified>
  <cp:category>PZI</cp:category>
  <cp:contentStatus/>
</cp:coreProperties>
</file>